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3108" windowWidth="9576" windowHeight="1596"/>
  </bookViews>
  <sheets>
    <sheet name="REV96" sheetId="1" r:id="rId1"/>
    <sheet name="CURR EXP 96" sheetId="2" r:id="rId2"/>
    <sheet name="TOTAL EXP 96" sheetId="3" r:id="rId3"/>
  </sheets>
  <definedNames>
    <definedName name="_rev96">'REV96'!$A$2:$K$178</definedName>
    <definedName name="ATOTAL_EXPENSE_M_MN">'TOTAL EXP 96'!$A$1:$D$177</definedName>
    <definedName name="_xlnm.Database" localSheetId="1">'CURR EXP 96'!$A$2:$C$178</definedName>
    <definedName name="_xlnm.Database">'REV96'!$A$1:$B$178</definedName>
    <definedName name="_xlnm.Print_Titles" localSheetId="1">'CURR EXP 96'!$1:$1</definedName>
    <definedName name="_xlnm.Print_Titles" localSheetId="0">'REV96'!$A:$B,'REV96'!$1:$1</definedName>
  </definedNames>
  <calcPr calcId="152511"/>
</workbook>
</file>

<file path=xl/calcChain.xml><?xml version="1.0" encoding="utf-8"?>
<calcChain xmlns="http://schemas.openxmlformats.org/spreadsheetml/2006/main">
  <c r="F2" i="2" l="1"/>
  <c r="H2" i="2" s="1"/>
  <c r="F3" i="2"/>
  <c r="H3" i="2"/>
  <c r="F4" i="2"/>
  <c r="H4" i="2" s="1"/>
  <c r="F5" i="2"/>
  <c r="H5" i="2"/>
  <c r="F6" i="2"/>
  <c r="H6" i="2" s="1"/>
  <c r="F7" i="2"/>
  <c r="H7" i="2"/>
  <c r="F8" i="2"/>
  <c r="H8" i="2" s="1"/>
  <c r="F9" i="2"/>
  <c r="H9" i="2"/>
  <c r="F10" i="2"/>
  <c r="H10" i="2" s="1"/>
  <c r="F11" i="2"/>
  <c r="H11" i="2"/>
  <c r="F12" i="2"/>
  <c r="H12" i="2" s="1"/>
  <c r="F13" i="2"/>
  <c r="H13" i="2"/>
  <c r="F14" i="2"/>
  <c r="H14" i="2" s="1"/>
  <c r="F15" i="2"/>
  <c r="H15" i="2"/>
  <c r="F16" i="2"/>
  <c r="H16" i="2" s="1"/>
  <c r="F17" i="2"/>
  <c r="H17" i="2"/>
  <c r="F18" i="2"/>
  <c r="H18" i="2" s="1"/>
  <c r="F19" i="2"/>
  <c r="H19" i="2"/>
  <c r="F20" i="2"/>
  <c r="H20" i="2" s="1"/>
  <c r="F21" i="2"/>
  <c r="H21" i="2"/>
  <c r="F22" i="2"/>
  <c r="H22" i="2" s="1"/>
  <c r="F23" i="2"/>
  <c r="H23" i="2"/>
  <c r="F24" i="2"/>
  <c r="H24" i="2" s="1"/>
  <c r="F25" i="2"/>
  <c r="H25" i="2"/>
  <c r="F26" i="2"/>
  <c r="H26" i="2" s="1"/>
  <c r="F27" i="2"/>
  <c r="H27" i="2"/>
  <c r="F28" i="2"/>
  <c r="H28" i="2" s="1"/>
  <c r="F29" i="2"/>
  <c r="H29" i="2"/>
  <c r="F30" i="2"/>
  <c r="H30" i="2" s="1"/>
  <c r="F31" i="2"/>
  <c r="H31" i="2"/>
  <c r="F32" i="2"/>
  <c r="H32" i="2" s="1"/>
  <c r="F33" i="2"/>
  <c r="H33" i="2"/>
  <c r="F34" i="2"/>
  <c r="H34" i="2" s="1"/>
  <c r="F35" i="2"/>
  <c r="H35" i="2"/>
  <c r="F36" i="2"/>
  <c r="H36" i="2" s="1"/>
  <c r="F37" i="2"/>
  <c r="H37" i="2"/>
  <c r="F38" i="2"/>
  <c r="H38" i="2" s="1"/>
  <c r="F39" i="2"/>
  <c r="H39" i="2"/>
  <c r="F40" i="2"/>
  <c r="H40" i="2" s="1"/>
  <c r="F41" i="2"/>
  <c r="H41" i="2"/>
  <c r="F42" i="2"/>
  <c r="H42" i="2" s="1"/>
  <c r="F43" i="2"/>
  <c r="H43" i="2"/>
  <c r="F44" i="2"/>
  <c r="H44" i="2" s="1"/>
  <c r="F45" i="2"/>
  <c r="H45" i="2"/>
  <c r="F46" i="2"/>
  <c r="H46" i="2" s="1"/>
  <c r="F47" i="2"/>
  <c r="H47" i="2"/>
  <c r="F48" i="2"/>
  <c r="H48" i="2" s="1"/>
  <c r="F49" i="2"/>
  <c r="H49" i="2"/>
  <c r="F50" i="2"/>
  <c r="H50" i="2" s="1"/>
  <c r="F51" i="2"/>
  <c r="H51" i="2"/>
  <c r="F52" i="2"/>
  <c r="H52" i="2" s="1"/>
  <c r="F53" i="2"/>
  <c r="H53" i="2"/>
  <c r="F54" i="2"/>
  <c r="H54" i="2" s="1"/>
  <c r="F55" i="2"/>
  <c r="H55" i="2"/>
  <c r="F56" i="2"/>
  <c r="H56" i="2" s="1"/>
  <c r="F57" i="2"/>
  <c r="H57" i="2"/>
  <c r="F58" i="2"/>
  <c r="H58" i="2" s="1"/>
  <c r="F59" i="2"/>
  <c r="H59" i="2"/>
  <c r="F60" i="2"/>
  <c r="H60" i="2" s="1"/>
  <c r="F61" i="2"/>
  <c r="H61" i="2"/>
  <c r="F62" i="2"/>
  <c r="H62" i="2" s="1"/>
  <c r="F63" i="2"/>
  <c r="H63" i="2"/>
  <c r="F64" i="2"/>
  <c r="H64" i="2" s="1"/>
  <c r="F65" i="2"/>
  <c r="H65" i="2"/>
  <c r="F66" i="2"/>
  <c r="H66" i="2" s="1"/>
  <c r="F67" i="2"/>
  <c r="H67" i="2"/>
  <c r="F68" i="2"/>
  <c r="H68" i="2" s="1"/>
  <c r="F69" i="2"/>
  <c r="H69" i="2"/>
  <c r="F70" i="2"/>
  <c r="H70" i="2" s="1"/>
  <c r="F71" i="2"/>
  <c r="H71" i="2"/>
  <c r="F72" i="2"/>
  <c r="H72" i="2" s="1"/>
  <c r="F73" i="2"/>
  <c r="H73" i="2"/>
  <c r="F74" i="2"/>
  <c r="H74" i="2" s="1"/>
  <c r="F75" i="2"/>
  <c r="H75" i="2"/>
  <c r="F76" i="2"/>
  <c r="H76" i="2" s="1"/>
  <c r="F77" i="2"/>
  <c r="H77" i="2"/>
  <c r="F78" i="2"/>
  <c r="H78" i="2" s="1"/>
  <c r="F79" i="2"/>
  <c r="H79" i="2"/>
  <c r="F80" i="2"/>
  <c r="H80" i="2" s="1"/>
  <c r="F81" i="2"/>
  <c r="H81" i="2"/>
  <c r="F82" i="2"/>
  <c r="H82" i="2" s="1"/>
  <c r="F83" i="2"/>
  <c r="H83" i="2"/>
  <c r="F84" i="2"/>
  <c r="H84" i="2" s="1"/>
  <c r="F85" i="2"/>
  <c r="H85" i="2"/>
  <c r="F86" i="2"/>
  <c r="H86" i="2" s="1"/>
  <c r="F87" i="2"/>
  <c r="H87" i="2"/>
  <c r="F88" i="2"/>
  <c r="H88" i="2" s="1"/>
  <c r="F89" i="2"/>
  <c r="H89" i="2"/>
  <c r="F90" i="2"/>
  <c r="H90" i="2" s="1"/>
  <c r="F91" i="2"/>
  <c r="H91" i="2"/>
  <c r="F92" i="2"/>
  <c r="H92" i="2" s="1"/>
  <c r="F93" i="2"/>
  <c r="H93" i="2"/>
  <c r="F94" i="2"/>
  <c r="H94" i="2" s="1"/>
  <c r="F95" i="2"/>
  <c r="H95" i="2"/>
  <c r="F96" i="2"/>
  <c r="H96" i="2" s="1"/>
  <c r="F97" i="2"/>
  <c r="H97" i="2"/>
  <c r="F98" i="2"/>
  <c r="H98" i="2" s="1"/>
  <c r="F99" i="2"/>
  <c r="H99" i="2"/>
  <c r="F100" i="2"/>
  <c r="H100" i="2" s="1"/>
  <c r="F101" i="2"/>
  <c r="H101" i="2"/>
  <c r="F102" i="2"/>
  <c r="H102" i="2" s="1"/>
  <c r="F103" i="2"/>
  <c r="H103" i="2"/>
  <c r="F104" i="2"/>
  <c r="H104" i="2" s="1"/>
  <c r="F105" i="2"/>
  <c r="H105" i="2"/>
  <c r="F106" i="2"/>
  <c r="H106" i="2" s="1"/>
  <c r="F107" i="2"/>
  <c r="H107" i="2"/>
  <c r="F108" i="2"/>
  <c r="H108" i="2" s="1"/>
  <c r="F109" i="2"/>
  <c r="H109" i="2"/>
  <c r="F110" i="2"/>
  <c r="H110" i="2" s="1"/>
  <c r="F111" i="2"/>
  <c r="H111" i="2" s="1"/>
  <c r="F112" i="2"/>
  <c r="H112" i="2" s="1"/>
  <c r="F113" i="2"/>
  <c r="H113" i="2"/>
  <c r="F114" i="2"/>
  <c r="H114" i="2" s="1"/>
  <c r="F115" i="2"/>
  <c r="H115" i="2"/>
  <c r="F116" i="2"/>
  <c r="H116" i="2" s="1"/>
  <c r="F117" i="2"/>
  <c r="H117" i="2"/>
  <c r="F118" i="2"/>
  <c r="H118" i="2" s="1"/>
  <c r="F119" i="2"/>
  <c r="H119" i="2" s="1"/>
  <c r="F120" i="2"/>
  <c r="H120" i="2" s="1"/>
  <c r="F121" i="2"/>
  <c r="H121" i="2"/>
  <c r="F122" i="2"/>
  <c r="H122" i="2" s="1"/>
  <c r="F123" i="2"/>
  <c r="H123" i="2"/>
  <c r="F124" i="2"/>
  <c r="H124" i="2" s="1"/>
  <c r="F125" i="2"/>
  <c r="H125" i="2"/>
  <c r="F126" i="2"/>
  <c r="H126" i="2" s="1"/>
  <c r="F127" i="2"/>
  <c r="H127" i="2" s="1"/>
  <c r="F128" i="2"/>
  <c r="H128" i="2" s="1"/>
  <c r="F129" i="2"/>
  <c r="H129" i="2"/>
  <c r="F130" i="2"/>
  <c r="H130" i="2" s="1"/>
  <c r="F131" i="2"/>
  <c r="H131" i="2"/>
  <c r="F132" i="2"/>
  <c r="H132" i="2" s="1"/>
  <c r="F133" i="2"/>
  <c r="H133" i="2"/>
  <c r="F134" i="2"/>
  <c r="H134" i="2" s="1"/>
  <c r="F135" i="2"/>
  <c r="H135" i="2" s="1"/>
  <c r="F136" i="2"/>
  <c r="H136" i="2" s="1"/>
  <c r="F137" i="2"/>
  <c r="H137" i="2"/>
  <c r="F138" i="2"/>
  <c r="H138" i="2" s="1"/>
  <c r="F139" i="2"/>
  <c r="H139" i="2"/>
  <c r="F140" i="2"/>
  <c r="H140" i="2" s="1"/>
  <c r="F141" i="2"/>
  <c r="H141" i="2"/>
  <c r="F142" i="2"/>
  <c r="H142" i="2" s="1"/>
  <c r="F143" i="2"/>
  <c r="H143" i="2" s="1"/>
  <c r="F144" i="2"/>
  <c r="H144" i="2" s="1"/>
  <c r="F145" i="2"/>
  <c r="H145" i="2"/>
  <c r="F146" i="2"/>
  <c r="H146" i="2" s="1"/>
  <c r="F147" i="2"/>
  <c r="H147" i="2"/>
  <c r="F148" i="2"/>
  <c r="H148" i="2" s="1"/>
  <c r="F149" i="2"/>
  <c r="H149" i="2"/>
  <c r="F150" i="2"/>
  <c r="H150" i="2" s="1"/>
  <c r="F151" i="2"/>
  <c r="H151" i="2" s="1"/>
  <c r="F152" i="2"/>
  <c r="H152" i="2" s="1"/>
  <c r="F153" i="2"/>
  <c r="H153" i="2"/>
  <c r="F154" i="2"/>
  <c r="H154" i="2" s="1"/>
  <c r="F155" i="2"/>
  <c r="H155" i="2"/>
  <c r="F156" i="2"/>
  <c r="H156" i="2" s="1"/>
  <c r="F157" i="2"/>
  <c r="H157" i="2"/>
  <c r="F158" i="2"/>
  <c r="H158" i="2" s="1"/>
  <c r="F159" i="2"/>
  <c r="H159" i="2" s="1"/>
  <c r="F160" i="2"/>
  <c r="H160" i="2" s="1"/>
  <c r="F161" i="2"/>
  <c r="H161" i="2"/>
  <c r="F162" i="2"/>
  <c r="H162" i="2" s="1"/>
  <c r="F163" i="2"/>
  <c r="H163" i="2"/>
  <c r="F164" i="2"/>
  <c r="H164" i="2" s="1"/>
  <c r="F165" i="2"/>
  <c r="H165" i="2"/>
  <c r="F166" i="2"/>
  <c r="H166" i="2" s="1"/>
  <c r="F167" i="2"/>
  <c r="H167" i="2" s="1"/>
  <c r="F168" i="2"/>
  <c r="H168" i="2" s="1"/>
  <c r="F169" i="2"/>
  <c r="H169" i="2"/>
  <c r="F170" i="2"/>
  <c r="H170" i="2" s="1"/>
  <c r="F171" i="2"/>
  <c r="H171" i="2"/>
  <c r="F172" i="2"/>
  <c r="H172" i="2" s="1"/>
  <c r="F173" i="2"/>
  <c r="H173" i="2"/>
  <c r="F174" i="2"/>
  <c r="H174" i="2" s="1"/>
  <c r="F175" i="2"/>
  <c r="H175" i="2"/>
  <c r="F176" i="2"/>
  <c r="H176" i="2" s="1"/>
  <c r="F177" i="2"/>
  <c r="H177" i="2"/>
  <c r="G3" i="1"/>
  <c r="H3" i="1"/>
  <c r="I3" i="1"/>
  <c r="J3" i="1"/>
  <c r="K3" i="1"/>
  <c r="P3" i="1"/>
  <c r="Q3" i="1"/>
  <c r="U3" i="1" s="1"/>
  <c r="R3" i="1"/>
  <c r="S3" i="1"/>
  <c r="T3" i="1"/>
  <c r="V3" i="1"/>
  <c r="W3" i="1"/>
  <c r="G4" i="1"/>
  <c r="H4" i="1"/>
  <c r="I4" i="1"/>
  <c r="J4" i="1"/>
  <c r="K4" i="1"/>
  <c r="P4" i="1"/>
  <c r="T4" i="1" s="1"/>
  <c r="Q4" i="1"/>
  <c r="R4" i="1"/>
  <c r="S4" i="1"/>
  <c r="U4" i="1"/>
  <c r="V4" i="1"/>
  <c r="W4" i="1"/>
  <c r="G5" i="1"/>
  <c r="S5" i="1" s="1"/>
  <c r="W5" i="1" s="1"/>
  <c r="H5" i="1"/>
  <c r="I5" i="1"/>
  <c r="J5" i="1"/>
  <c r="P5" i="1"/>
  <c r="Q5" i="1"/>
  <c r="R5" i="1"/>
  <c r="T5" i="1"/>
  <c r="U5" i="1"/>
  <c r="V5" i="1"/>
  <c r="G6" i="1"/>
  <c r="H6" i="1"/>
  <c r="I6" i="1"/>
  <c r="J6" i="1"/>
  <c r="K6" i="1"/>
  <c r="P6" i="1"/>
  <c r="Q6" i="1"/>
  <c r="R6" i="1"/>
  <c r="S6" i="1"/>
  <c r="T6" i="1"/>
  <c r="U6" i="1"/>
  <c r="V6" i="1"/>
  <c r="W6" i="1"/>
  <c r="G7" i="1"/>
  <c r="H7" i="1"/>
  <c r="I7" i="1"/>
  <c r="J7" i="1"/>
  <c r="K7" i="1"/>
  <c r="P7" i="1"/>
  <c r="Q7" i="1"/>
  <c r="U7" i="1" s="1"/>
  <c r="R7" i="1"/>
  <c r="S7" i="1"/>
  <c r="T7" i="1"/>
  <c r="V7" i="1"/>
  <c r="W7" i="1"/>
  <c r="G8" i="1"/>
  <c r="H8" i="1"/>
  <c r="I8" i="1"/>
  <c r="J8" i="1"/>
  <c r="K8" i="1"/>
  <c r="P8" i="1"/>
  <c r="T8" i="1" s="1"/>
  <c r="Q8" i="1"/>
  <c r="R8" i="1"/>
  <c r="S8" i="1"/>
  <c r="U8" i="1"/>
  <c r="V8" i="1"/>
  <c r="W8" i="1"/>
  <c r="G9" i="1"/>
  <c r="K9" i="1" s="1"/>
  <c r="H9" i="1"/>
  <c r="I9" i="1"/>
  <c r="J9" i="1"/>
  <c r="P9" i="1"/>
  <c r="Q9" i="1"/>
  <c r="R9" i="1"/>
  <c r="T9" i="1"/>
  <c r="U9" i="1"/>
  <c r="V9" i="1"/>
  <c r="G10" i="1"/>
  <c r="H10" i="1"/>
  <c r="I10" i="1"/>
  <c r="J10" i="1"/>
  <c r="K10" i="1"/>
  <c r="P10" i="1"/>
  <c r="Q10" i="1"/>
  <c r="R10" i="1"/>
  <c r="S10" i="1"/>
  <c r="T10" i="1"/>
  <c r="U10" i="1"/>
  <c r="V10" i="1"/>
  <c r="W10" i="1"/>
  <c r="G11" i="1"/>
  <c r="H11" i="1"/>
  <c r="I11" i="1"/>
  <c r="J11" i="1"/>
  <c r="K11" i="1"/>
  <c r="P11" i="1"/>
  <c r="Q11" i="1"/>
  <c r="R11" i="1"/>
  <c r="S11" i="1"/>
  <c r="T11" i="1"/>
  <c r="U11" i="1"/>
  <c r="V11" i="1"/>
  <c r="W11" i="1"/>
  <c r="G12" i="1"/>
  <c r="H12" i="1"/>
  <c r="I12" i="1"/>
  <c r="J12" i="1"/>
  <c r="K12" i="1"/>
  <c r="P12" i="1"/>
  <c r="T12" i="1" s="1"/>
  <c r="Q12" i="1"/>
  <c r="R12" i="1"/>
  <c r="S12" i="1"/>
  <c r="U12" i="1"/>
  <c r="V12" i="1"/>
  <c r="W12" i="1"/>
  <c r="G13" i="1"/>
  <c r="S13" i="1" s="1"/>
  <c r="W13" i="1" s="1"/>
  <c r="H13" i="1"/>
  <c r="I13" i="1"/>
  <c r="J13" i="1"/>
  <c r="P13" i="1"/>
  <c r="Q13" i="1"/>
  <c r="R13" i="1"/>
  <c r="T13" i="1"/>
  <c r="U13" i="1"/>
  <c r="V13" i="1"/>
  <c r="G14" i="1"/>
  <c r="H14" i="1"/>
  <c r="I14" i="1"/>
  <c r="J14" i="1"/>
  <c r="K14" i="1"/>
  <c r="P14" i="1"/>
  <c r="Q14" i="1"/>
  <c r="R14" i="1"/>
  <c r="V14" i="1" s="1"/>
  <c r="S14" i="1"/>
  <c r="T14" i="1"/>
  <c r="U14" i="1"/>
  <c r="W14" i="1"/>
  <c r="G15" i="1"/>
  <c r="H15" i="1"/>
  <c r="I15" i="1"/>
  <c r="J15" i="1"/>
  <c r="K15" i="1"/>
  <c r="P15" i="1"/>
  <c r="Q15" i="1"/>
  <c r="U15" i="1" s="1"/>
  <c r="R15" i="1"/>
  <c r="S15" i="1"/>
  <c r="T15" i="1"/>
  <c r="V15" i="1"/>
  <c r="W15" i="1"/>
  <c r="G16" i="1"/>
  <c r="H16" i="1"/>
  <c r="I16" i="1"/>
  <c r="J16" i="1"/>
  <c r="K16" i="1"/>
  <c r="P16" i="1"/>
  <c r="T16" i="1" s="1"/>
  <c r="Q16" i="1"/>
  <c r="R16" i="1"/>
  <c r="S16" i="1"/>
  <c r="U16" i="1"/>
  <c r="V16" i="1"/>
  <c r="W16" i="1"/>
  <c r="G17" i="1"/>
  <c r="S17" i="1" s="1"/>
  <c r="W17" i="1" s="1"/>
  <c r="H17" i="1"/>
  <c r="I17" i="1"/>
  <c r="J17" i="1"/>
  <c r="P17" i="1"/>
  <c r="Q17" i="1"/>
  <c r="R17" i="1"/>
  <c r="T17" i="1"/>
  <c r="U17" i="1"/>
  <c r="V17" i="1"/>
  <c r="G18" i="1"/>
  <c r="H18" i="1"/>
  <c r="I18" i="1"/>
  <c r="J18" i="1"/>
  <c r="K18" i="1"/>
  <c r="P18" i="1"/>
  <c r="Q18" i="1"/>
  <c r="R18" i="1"/>
  <c r="V18" i="1" s="1"/>
  <c r="S18" i="1"/>
  <c r="T18" i="1"/>
  <c r="U18" i="1"/>
  <c r="W18" i="1"/>
  <c r="G19" i="1"/>
  <c r="H19" i="1"/>
  <c r="I19" i="1"/>
  <c r="J19" i="1"/>
  <c r="K19" i="1"/>
  <c r="P19" i="1"/>
  <c r="Q19" i="1"/>
  <c r="U19" i="1" s="1"/>
  <c r="R19" i="1"/>
  <c r="S19" i="1"/>
  <c r="T19" i="1"/>
  <c r="V19" i="1"/>
  <c r="W19" i="1"/>
  <c r="G20" i="1"/>
  <c r="H20" i="1"/>
  <c r="I20" i="1"/>
  <c r="J20" i="1"/>
  <c r="K20" i="1"/>
  <c r="P20" i="1"/>
  <c r="T20" i="1" s="1"/>
  <c r="Q20" i="1"/>
  <c r="R20" i="1"/>
  <c r="S20" i="1"/>
  <c r="U20" i="1"/>
  <c r="V20" i="1"/>
  <c r="W20" i="1"/>
  <c r="G21" i="1"/>
  <c r="K21" i="1" s="1"/>
  <c r="H21" i="1"/>
  <c r="I21" i="1"/>
  <c r="J21" i="1"/>
  <c r="P21" i="1"/>
  <c r="Q21" i="1"/>
  <c r="R21" i="1"/>
  <c r="S21" i="1"/>
  <c r="T21" i="1"/>
  <c r="U21" i="1"/>
  <c r="V21" i="1"/>
  <c r="W21" i="1"/>
  <c r="G22" i="1"/>
  <c r="H22" i="1"/>
  <c r="I22" i="1"/>
  <c r="J22" i="1"/>
  <c r="K22" i="1"/>
  <c r="P22" i="1"/>
  <c r="Q22" i="1"/>
  <c r="R22" i="1"/>
  <c r="S22" i="1"/>
  <c r="T22" i="1"/>
  <c r="U22" i="1"/>
  <c r="V22" i="1"/>
  <c r="W22" i="1"/>
  <c r="G23" i="1"/>
  <c r="H23" i="1"/>
  <c r="I23" i="1"/>
  <c r="J23" i="1"/>
  <c r="K23" i="1"/>
  <c r="P23" i="1"/>
  <c r="Q23" i="1"/>
  <c r="R23" i="1"/>
  <c r="S23" i="1"/>
  <c r="T23" i="1"/>
  <c r="U23" i="1"/>
  <c r="V23" i="1"/>
  <c r="W23" i="1"/>
  <c r="G24" i="1"/>
  <c r="H24" i="1"/>
  <c r="I24" i="1"/>
  <c r="J24" i="1"/>
  <c r="K24" i="1"/>
  <c r="P24" i="1"/>
  <c r="T24" i="1" s="1"/>
  <c r="Q24" i="1"/>
  <c r="R24" i="1"/>
  <c r="S24" i="1"/>
  <c r="U24" i="1"/>
  <c r="V24" i="1"/>
  <c r="W24" i="1"/>
  <c r="G25" i="1"/>
  <c r="S25" i="1" s="1"/>
  <c r="W25" i="1" s="1"/>
  <c r="H25" i="1"/>
  <c r="I25" i="1"/>
  <c r="J25" i="1"/>
  <c r="P25" i="1"/>
  <c r="Q25" i="1"/>
  <c r="R25" i="1"/>
  <c r="T25" i="1"/>
  <c r="U25" i="1"/>
  <c r="V25" i="1"/>
  <c r="G26" i="1"/>
  <c r="H26" i="1"/>
  <c r="I26" i="1"/>
  <c r="J26" i="1"/>
  <c r="K26" i="1"/>
  <c r="P26" i="1"/>
  <c r="Q26" i="1"/>
  <c r="R26" i="1"/>
  <c r="V26" i="1" s="1"/>
  <c r="S26" i="1"/>
  <c r="T26" i="1"/>
  <c r="U26" i="1"/>
  <c r="W26" i="1"/>
  <c r="G27" i="1"/>
  <c r="H27" i="1"/>
  <c r="I27" i="1"/>
  <c r="J27" i="1"/>
  <c r="K27" i="1"/>
  <c r="P27" i="1"/>
  <c r="Q27" i="1"/>
  <c r="U27" i="1" s="1"/>
  <c r="R27" i="1"/>
  <c r="S27" i="1"/>
  <c r="T27" i="1"/>
  <c r="V27" i="1"/>
  <c r="W27" i="1"/>
  <c r="G28" i="1"/>
  <c r="H28" i="1"/>
  <c r="I28" i="1"/>
  <c r="J28" i="1"/>
  <c r="K28" i="1"/>
  <c r="P28" i="1"/>
  <c r="T28" i="1" s="1"/>
  <c r="Q28" i="1"/>
  <c r="R28" i="1"/>
  <c r="S28" i="1"/>
  <c r="U28" i="1"/>
  <c r="V28" i="1"/>
  <c r="W28" i="1"/>
  <c r="G29" i="1"/>
  <c r="K29" i="1" s="1"/>
  <c r="H29" i="1"/>
  <c r="I29" i="1"/>
  <c r="J29" i="1"/>
  <c r="P29" i="1"/>
  <c r="Q29" i="1"/>
  <c r="R29" i="1"/>
  <c r="T29" i="1"/>
  <c r="U29" i="1"/>
  <c r="V29" i="1"/>
  <c r="G30" i="1"/>
  <c r="H30" i="1"/>
  <c r="I30" i="1"/>
  <c r="J30" i="1"/>
  <c r="K30" i="1"/>
  <c r="P30" i="1"/>
  <c r="Q30" i="1"/>
  <c r="R30" i="1"/>
  <c r="V30" i="1" s="1"/>
  <c r="S30" i="1"/>
  <c r="T30" i="1"/>
  <c r="U30" i="1"/>
  <c r="W30" i="1"/>
  <c r="G31" i="1"/>
  <c r="H31" i="1"/>
  <c r="I31" i="1"/>
  <c r="J31" i="1"/>
  <c r="K31" i="1"/>
  <c r="P31" i="1"/>
  <c r="Q31" i="1"/>
  <c r="U31" i="1" s="1"/>
  <c r="R31" i="1"/>
  <c r="S31" i="1"/>
  <c r="T31" i="1"/>
  <c r="V31" i="1"/>
  <c r="W31" i="1"/>
  <c r="G32" i="1"/>
  <c r="H32" i="1"/>
  <c r="I32" i="1"/>
  <c r="J32" i="1"/>
  <c r="K32" i="1"/>
  <c r="P32" i="1"/>
  <c r="T32" i="1" s="1"/>
  <c r="Q32" i="1"/>
  <c r="R32" i="1"/>
  <c r="S32" i="1"/>
  <c r="U32" i="1"/>
  <c r="V32" i="1"/>
  <c r="W32" i="1"/>
  <c r="G33" i="1"/>
  <c r="K33" i="1" s="1"/>
  <c r="H33" i="1"/>
  <c r="I33" i="1"/>
  <c r="J33" i="1"/>
  <c r="P33" i="1"/>
  <c r="Q33" i="1"/>
  <c r="R33" i="1"/>
  <c r="S33" i="1"/>
  <c r="W33" i="1" s="1"/>
  <c r="T33" i="1"/>
  <c r="U33" i="1"/>
  <c r="V33" i="1"/>
  <c r="G34" i="1"/>
  <c r="H34" i="1"/>
  <c r="I34" i="1"/>
  <c r="J34" i="1"/>
  <c r="K34" i="1"/>
  <c r="P34" i="1"/>
  <c r="Q34" i="1"/>
  <c r="R34" i="1"/>
  <c r="V34" i="1" s="1"/>
  <c r="S34" i="1"/>
  <c r="T34" i="1"/>
  <c r="U34" i="1"/>
  <c r="W34" i="1"/>
  <c r="G35" i="1"/>
  <c r="H35" i="1"/>
  <c r="I35" i="1"/>
  <c r="J35" i="1"/>
  <c r="K35" i="1"/>
  <c r="P35" i="1"/>
  <c r="Q35" i="1"/>
  <c r="U35" i="1" s="1"/>
  <c r="R35" i="1"/>
  <c r="S35" i="1"/>
  <c r="T35" i="1"/>
  <c r="V35" i="1"/>
  <c r="W35" i="1"/>
  <c r="G36" i="1"/>
  <c r="H36" i="1"/>
  <c r="I36" i="1"/>
  <c r="J36" i="1"/>
  <c r="K36" i="1"/>
  <c r="P36" i="1"/>
  <c r="T36" i="1" s="1"/>
  <c r="Q36" i="1"/>
  <c r="R36" i="1"/>
  <c r="S36" i="1"/>
  <c r="U36" i="1"/>
  <c r="V36" i="1"/>
  <c r="W36" i="1"/>
  <c r="G37" i="1"/>
  <c r="S37" i="1" s="1"/>
  <c r="W37" i="1" s="1"/>
  <c r="H37" i="1"/>
  <c r="I37" i="1"/>
  <c r="J37" i="1"/>
  <c r="P37" i="1"/>
  <c r="Q37" i="1"/>
  <c r="R37" i="1"/>
  <c r="T37" i="1"/>
  <c r="U37" i="1"/>
  <c r="V37" i="1"/>
  <c r="G38" i="1"/>
  <c r="H38" i="1"/>
  <c r="I38" i="1"/>
  <c r="J38" i="1"/>
  <c r="K38" i="1"/>
  <c r="P38" i="1"/>
  <c r="Q38" i="1"/>
  <c r="R38" i="1"/>
  <c r="V38" i="1" s="1"/>
  <c r="S38" i="1"/>
  <c r="T38" i="1"/>
  <c r="U38" i="1"/>
  <c r="W38" i="1"/>
  <c r="G39" i="1"/>
  <c r="H39" i="1"/>
  <c r="I39" i="1"/>
  <c r="J39" i="1"/>
  <c r="K39" i="1"/>
  <c r="P39" i="1"/>
  <c r="Q39" i="1"/>
  <c r="U39" i="1" s="1"/>
  <c r="R39" i="1"/>
  <c r="S39" i="1"/>
  <c r="T39" i="1"/>
  <c r="V39" i="1"/>
  <c r="W39" i="1"/>
  <c r="G40" i="1"/>
  <c r="H40" i="1"/>
  <c r="I40" i="1"/>
  <c r="J40" i="1"/>
  <c r="K40" i="1"/>
  <c r="P40" i="1"/>
  <c r="T40" i="1" s="1"/>
  <c r="Q40" i="1"/>
  <c r="R40" i="1"/>
  <c r="S40" i="1"/>
  <c r="U40" i="1"/>
  <c r="V40" i="1"/>
  <c r="W40" i="1"/>
  <c r="G41" i="1"/>
  <c r="K41" i="1" s="1"/>
  <c r="H41" i="1"/>
  <c r="I41" i="1"/>
  <c r="J41" i="1"/>
  <c r="P41" i="1"/>
  <c r="Q41" i="1"/>
  <c r="R41" i="1"/>
  <c r="S41" i="1"/>
  <c r="W41" i="1" s="1"/>
  <c r="T41" i="1"/>
  <c r="U41" i="1"/>
  <c r="V41" i="1"/>
  <c r="G42" i="1"/>
  <c r="H42" i="1"/>
  <c r="I42" i="1"/>
  <c r="J42" i="1"/>
  <c r="K42" i="1"/>
  <c r="P42" i="1"/>
  <c r="Q42" i="1"/>
  <c r="R42" i="1"/>
  <c r="V42" i="1" s="1"/>
  <c r="S42" i="1"/>
  <c r="T42" i="1"/>
  <c r="U42" i="1"/>
  <c r="W42" i="1"/>
  <c r="G43" i="1"/>
  <c r="H43" i="1"/>
  <c r="I43" i="1"/>
  <c r="J43" i="1"/>
  <c r="K43" i="1"/>
  <c r="P43" i="1"/>
  <c r="Q43" i="1"/>
  <c r="U43" i="1" s="1"/>
  <c r="R43" i="1"/>
  <c r="S43" i="1"/>
  <c r="T43" i="1"/>
  <c r="V43" i="1"/>
  <c r="W43" i="1"/>
  <c r="G44" i="1"/>
  <c r="H44" i="1"/>
  <c r="I44" i="1"/>
  <c r="J44" i="1"/>
  <c r="K44" i="1"/>
  <c r="P44" i="1"/>
  <c r="T44" i="1" s="1"/>
  <c r="Q44" i="1"/>
  <c r="R44" i="1"/>
  <c r="S44" i="1"/>
  <c r="U44" i="1"/>
  <c r="V44" i="1"/>
  <c r="W44" i="1"/>
  <c r="G45" i="1"/>
  <c r="K45" i="1" s="1"/>
  <c r="H45" i="1"/>
  <c r="I45" i="1"/>
  <c r="J45" i="1"/>
  <c r="P45" i="1"/>
  <c r="Q45" i="1"/>
  <c r="R45" i="1"/>
  <c r="T45" i="1"/>
  <c r="U45" i="1"/>
  <c r="V45" i="1"/>
  <c r="G46" i="1"/>
  <c r="H46" i="1"/>
  <c r="I46" i="1"/>
  <c r="J46" i="1"/>
  <c r="K46" i="1"/>
  <c r="P46" i="1"/>
  <c r="Q46" i="1"/>
  <c r="R46" i="1"/>
  <c r="V46" i="1" s="1"/>
  <c r="S46" i="1"/>
  <c r="T46" i="1"/>
  <c r="U46" i="1"/>
  <c r="W46" i="1"/>
  <c r="G47" i="1"/>
  <c r="H47" i="1"/>
  <c r="I47" i="1"/>
  <c r="J47" i="1"/>
  <c r="K47" i="1"/>
  <c r="P47" i="1"/>
  <c r="Q47" i="1"/>
  <c r="U47" i="1" s="1"/>
  <c r="R47" i="1"/>
  <c r="S47" i="1"/>
  <c r="T47" i="1"/>
  <c r="V47" i="1"/>
  <c r="W47" i="1"/>
  <c r="G48" i="1"/>
  <c r="H48" i="1"/>
  <c r="I48" i="1"/>
  <c r="J48" i="1"/>
  <c r="K48" i="1"/>
  <c r="P48" i="1"/>
  <c r="T48" i="1" s="1"/>
  <c r="Q48" i="1"/>
  <c r="R48" i="1"/>
  <c r="S48" i="1"/>
  <c r="U48" i="1"/>
  <c r="V48" i="1"/>
  <c r="W48" i="1"/>
  <c r="G49" i="1"/>
  <c r="K49" i="1" s="1"/>
  <c r="H49" i="1"/>
  <c r="I49" i="1"/>
  <c r="J49" i="1"/>
  <c r="P49" i="1"/>
  <c r="Q49" i="1"/>
  <c r="R49" i="1"/>
  <c r="T49" i="1"/>
  <c r="U49" i="1"/>
  <c r="V49" i="1"/>
  <c r="G50" i="1"/>
  <c r="H50" i="1"/>
  <c r="I50" i="1"/>
  <c r="J50" i="1"/>
  <c r="K50" i="1"/>
  <c r="P50" i="1"/>
  <c r="Q50" i="1"/>
  <c r="R50" i="1"/>
  <c r="V50" i="1" s="1"/>
  <c r="S50" i="1"/>
  <c r="T50" i="1"/>
  <c r="U50" i="1"/>
  <c r="W50" i="1"/>
  <c r="G51" i="1"/>
  <c r="H51" i="1"/>
  <c r="I51" i="1"/>
  <c r="J51" i="1"/>
  <c r="K51" i="1"/>
  <c r="P51" i="1"/>
  <c r="Q51" i="1"/>
  <c r="U51" i="1" s="1"/>
  <c r="R51" i="1"/>
  <c r="S51" i="1"/>
  <c r="T51" i="1"/>
  <c r="V51" i="1"/>
  <c r="W51" i="1"/>
  <c r="G52" i="1"/>
  <c r="H52" i="1"/>
  <c r="I52" i="1"/>
  <c r="J52" i="1"/>
  <c r="K52" i="1"/>
  <c r="P52" i="1"/>
  <c r="T52" i="1" s="1"/>
  <c r="Q52" i="1"/>
  <c r="R52" i="1"/>
  <c r="S52" i="1"/>
  <c r="U52" i="1"/>
  <c r="V52" i="1"/>
  <c r="W52" i="1"/>
  <c r="G53" i="1"/>
  <c r="S53" i="1" s="1"/>
  <c r="W53" i="1" s="1"/>
  <c r="H53" i="1"/>
  <c r="I53" i="1"/>
  <c r="J53" i="1"/>
  <c r="P53" i="1"/>
  <c r="Q53" i="1"/>
  <c r="R53" i="1"/>
  <c r="T53" i="1"/>
  <c r="U53" i="1"/>
  <c r="V53" i="1"/>
  <c r="G54" i="1"/>
  <c r="H54" i="1"/>
  <c r="I54" i="1"/>
  <c r="J54" i="1"/>
  <c r="K54" i="1"/>
  <c r="P54" i="1"/>
  <c r="Q54" i="1"/>
  <c r="R54" i="1"/>
  <c r="V54" i="1" s="1"/>
  <c r="S54" i="1"/>
  <c r="T54" i="1"/>
  <c r="U54" i="1"/>
  <c r="W54" i="1"/>
  <c r="G55" i="1"/>
  <c r="H55" i="1"/>
  <c r="I55" i="1"/>
  <c r="J55" i="1"/>
  <c r="K55" i="1"/>
  <c r="P55" i="1"/>
  <c r="Q55" i="1"/>
  <c r="U55" i="1" s="1"/>
  <c r="R55" i="1"/>
  <c r="S55" i="1"/>
  <c r="T55" i="1"/>
  <c r="V55" i="1"/>
  <c r="W55" i="1"/>
  <c r="G56" i="1"/>
  <c r="H56" i="1"/>
  <c r="I56" i="1"/>
  <c r="J56" i="1"/>
  <c r="K56" i="1"/>
  <c r="P56" i="1"/>
  <c r="T56" i="1" s="1"/>
  <c r="Q56" i="1"/>
  <c r="R56" i="1"/>
  <c r="S56" i="1"/>
  <c r="U56" i="1"/>
  <c r="V56" i="1"/>
  <c r="W56" i="1"/>
  <c r="G57" i="1"/>
  <c r="K57" i="1" s="1"/>
  <c r="H57" i="1"/>
  <c r="I57" i="1"/>
  <c r="J57" i="1"/>
  <c r="P57" i="1"/>
  <c r="Q57" i="1"/>
  <c r="R57" i="1"/>
  <c r="S57" i="1"/>
  <c r="W57" i="1" s="1"/>
  <c r="T57" i="1"/>
  <c r="U57" i="1"/>
  <c r="V57" i="1"/>
  <c r="G58" i="1"/>
  <c r="H58" i="1"/>
  <c r="I58" i="1"/>
  <c r="J58" i="1"/>
  <c r="K58" i="1"/>
  <c r="P58" i="1"/>
  <c r="Q58" i="1"/>
  <c r="R58" i="1"/>
  <c r="V58" i="1" s="1"/>
  <c r="S58" i="1"/>
  <c r="T58" i="1"/>
  <c r="U58" i="1"/>
  <c r="W58" i="1"/>
  <c r="G59" i="1"/>
  <c r="H59" i="1"/>
  <c r="I59" i="1"/>
  <c r="J59" i="1"/>
  <c r="K59" i="1"/>
  <c r="P59" i="1"/>
  <c r="Q59" i="1"/>
  <c r="U59" i="1" s="1"/>
  <c r="R59" i="1"/>
  <c r="S59" i="1"/>
  <c r="T59" i="1"/>
  <c r="V59" i="1"/>
  <c r="W59" i="1"/>
  <c r="G60" i="1"/>
  <c r="H60" i="1"/>
  <c r="I60" i="1"/>
  <c r="J60" i="1"/>
  <c r="K60" i="1"/>
  <c r="P60" i="1"/>
  <c r="T60" i="1" s="1"/>
  <c r="Q60" i="1"/>
  <c r="R60" i="1"/>
  <c r="S60" i="1"/>
  <c r="U60" i="1"/>
  <c r="V60" i="1"/>
  <c r="W60" i="1"/>
  <c r="G61" i="1"/>
  <c r="S61" i="1" s="1"/>
  <c r="W61" i="1" s="1"/>
  <c r="H61" i="1"/>
  <c r="I61" i="1"/>
  <c r="J61" i="1"/>
  <c r="P61" i="1"/>
  <c r="Q61" i="1"/>
  <c r="R61" i="1"/>
  <c r="T61" i="1"/>
  <c r="U61" i="1"/>
  <c r="V61" i="1"/>
  <c r="G62" i="1"/>
  <c r="H62" i="1"/>
  <c r="I62" i="1"/>
  <c r="J62" i="1"/>
  <c r="K62" i="1"/>
  <c r="P62" i="1"/>
  <c r="Q62" i="1"/>
  <c r="R62" i="1"/>
  <c r="V62" i="1" s="1"/>
  <c r="S62" i="1"/>
  <c r="T62" i="1"/>
  <c r="U62" i="1"/>
  <c r="W62" i="1"/>
  <c r="G63" i="1"/>
  <c r="H63" i="1"/>
  <c r="I63" i="1"/>
  <c r="J63" i="1"/>
  <c r="K63" i="1"/>
  <c r="P63" i="1"/>
  <c r="Q63" i="1"/>
  <c r="U63" i="1" s="1"/>
  <c r="R63" i="1"/>
  <c r="S63" i="1"/>
  <c r="T63" i="1"/>
  <c r="V63" i="1"/>
  <c r="W63" i="1"/>
  <c r="G64" i="1"/>
  <c r="H64" i="1"/>
  <c r="I64" i="1"/>
  <c r="J64" i="1"/>
  <c r="K64" i="1"/>
  <c r="P64" i="1"/>
  <c r="T64" i="1" s="1"/>
  <c r="Q64" i="1"/>
  <c r="R64" i="1"/>
  <c r="S64" i="1"/>
  <c r="U64" i="1"/>
  <c r="V64" i="1"/>
  <c r="W64" i="1"/>
  <c r="G65" i="1"/>
  <c r="K65" i="1" s="1"/>
  <c r="H65" i="1"/>
  <c r="I65" i="1"/>
  <c r="J65" i="1"/>
  <c r="P65" i="1"/>
  <c r="Q65" i="1"/>
  <c r="R65" i="1"/>
  <c r="S65" i="1"/>
  <c r="W65" i="1" s="1"/>
  <c r="T65" i="1"/>
  <c r="U65" i="1"/>
  <c r="V65" i="1"/>
  <c r="G66" i="1"/>
  <c r="H66" i="1"/>
  <c r="I66" i="1"/>
  <c r="J66" i="1"/>
  <c r="K66" i="1"/>
  <c r="P66" i="1"/>
  <c r="Q66" i="1"/>
  <c r="R66" i="1"/>
  <c r="V66" i="1" s="1"/>
  <c r="S66" i="1"/>
  <c r="T66" i="1"/>
  <c r="U66" i="1"/>
  <c r="W66" i="1"/>
  <c r="G67" i="1"/>
  <c r="H67" i="1"/>
  <c r="I67" i="1"/>
  <c r="J67" i="1"/>
  <c r="K67" i="1"/>
  <c r="P67" i="1"/>
  <c r="Q67" i="1"/>
  <c r="U67" i="1" s="1"/>
  <c r="R67" i="1"/>
  <c r="S67" i="1"/>
  <c r="T67" i="1"/>
  <c r="V67" i="1"/>
  <c r="W67" i="1"/>
  <c r="G68" i="1"/>
  <c r="H68" i="1"/>
  <c r="I68" i="1"/>
  <c r="J68" i="1"/>
  <c r="K68" i="1"/>
  <c r="P68" i="1"/>
  <c r="T68" i="1" s="1"/>
  <c r="Q68" i="1"/>
  <c r="R68" i="1"/>
  <c r="S68" i="1"/>
  <c r="U68" i="1"/>
  <c r="V68" i="1"/>
  <c r="W68" i="1"/>
  <c r="G69" i="1"/>
  <c r="K69" i="1" s="1"/>
  <c r="H69" i="1"/>
  <c r="I69" i="1"/>
  <c r="J69" i="1"/>
  <c r="P69" i="1"/>
  <c r="Q69" i="1"/>
  <c r="R69" i="1"/>
  <c r="S69" i="1"/>
  <c r="W69" i="1" s="1"/>
  <c r="T69" i="1"/>
  <c r="U69" i="1"/>
  <c r="V69" i="1"/>
  <c r="G70" i="1"/>
  <c r="H70" i="1"/>
  <c r="I70" i="1"/>
  <c r="J70" i="1"/>
  <c r="K70" i="1"/>
  <c r="P70" i="1"/>
  <c r="Q70" i="1"/>
  <c r="R70" i="1"/>
  <c r="V70" i="1" s="1"/>
  <c r="S70" i="1"/>
  <c r="T70" i="1"/>
  <c r="U70" i="1"/>
  <c r="W70" i="1"/>
  <c r="G71" i="1"/>
  <c r="H71" i="1"/>
  <c r="I71" i="1"/>
  <c r="J71" i="1"/>
  <c r="K71" i="1"/>
  <c r="P71" i="1"/>
  <c r="Q71" i="1"/>
  <c r="U71" i="1" s="1"/>
  <c r="R71" i="1"/>
  <c r="S71" i="1"/>
  <c r="T71" i="1"/>
  <c r="V71" i="1"/>
  <c r="W71" i="1"/>
  <c r="G72" i="1"/>
  <c r="H72" i="1"/>
  <c r="I72" i="1"/>
  <c r="J72" i="1"/>
  <c r="K72" i="1"/>
  <c r="P72" i="1"/>
  <c r="T72" i="1" s="1"/>
  <c r="Q72" i="1"/>
  <c r="R72" i="1"/>
  <c r="S72" i="1"/>
  <c r="U72" i="1"/>
  <c r="V72" i="1"/>
  <c r="W72" i="1"/>
  <c r="G73" i="1"/>
  <c r="S73" i="1" s="1"/>
  <c r="W73" i="1" s="1"/>
  <c r="H73" i="1"/>
  <c r="I73" i="1"/>
  <c r="J73" i="1"/>
  <c r="P73" i="1"/>
  <c r="Q73" i="1"/>
  <c r="R73" i="1"/>
  <c r="T73" i="1"/>
  <c r="U73" i="1"/>
  <c r="V73" i="1"/>
  <c r="G74" i="1"/>
  <c r="H74" i="1"/>
  <c r="I74" i="1"/>
  <c r="J74" i="1"/>
  <c r="K74" i="1"/>
  <c r="P74" i="1"/>
  <c r="Q74" i="1"/>
  <c r="R74" i="1"/>
  <c r="V74" i="1" s="1"/>
  <c r="S74" i="1"/>
  <c r="T74" i="1"/>
  <c r="U74" i="1"/>
  <c r="W74" i="1"/>
  <c r="G75" i="1"/>
  <c r="H75" i="1"/>
  <c r="I75" i="1"/>
  <c r="J75" i="1"/>
  <c r="K75" i="1"/>
  <c r="P75" i="1"/>
  <c r="Q75" i="1"/>
  <c r="U75" i="1" s="1"/>
  <c r="R75" i="1"/>
  <c r="S75" i="1"/>
  <c r="T75" i="1"/>
  <c r="V75" i="1"/>
  <c r="W75" i="1"/>
  <c r="G76" i="1"/>
  <c r="H76" i="1"/>
  <c r="I76" i="1"/>
  <c r="J76" i="1"/>
  <c r="K76" i="1"/>
  <c r="P76" i="1"/>
  <c r="T76" i="1" s="1"/>
  <c r="Q76" i="1"/>
  <c r="R76" i="1"/>
  <c r="S76" i="1"/>
  <c r="U76" i="1"/>
  <c r="V76" i="1"/>
  <c r="W76" i="1"/>
  <c r="G77" i="1"/>
  <c r="S77" i="1" s="1"/>
  <c r="W77" i="1" s="1"/>
  <c r="H77" i="1"/>
  <c r="I77" i="1"/>
  <c r="J77" i="1"/>
  <c r="P77" i="1"/>
  <c r="Q77" i="1"/>
  <c r="R77" i="1"/>
  <c r="T77" i="1"/>
  <c r="U77" i="1"/>
  <c r="V77" i="1"/>
  <c r="G78" i="1"/>
  <c r="H78" i="1"/>
  <c r="I78" i="1"/>
  <c r="J78" i="1"/>
  <c r="K78" i="1"/>
  <c r="P78" i="1"/>
  <c r="Q78" i="1"/>
  <c r="R78" i="1"/>
  <c r="V78" i="1" s="1"/>
  <c r="S78" i="1"/>
  <c r="T78" i="1"/>
  <c r="U78" i="1"/>
  <c r="W78" i="1"/>
  <c r="G79" i="1"/>
  <c r="H79" i="1"/>
  <c r="I79" i="1"/>
  <c r="J79" i="1"/>
  <c r="K79" i="1"/>
  <c r="P79" i="1"/>
  <c r="Q79" i="1"/>
  <c r="U79" i="1" s="1"/>
  <c r="R79" i="1"/>
  <c r="S79" i="1"/>
  <c r="T79" i="1"/>
  <c r="V79" i="1"/>
  <c r="W79" i="1"/>
  <c r="G80" i="1"/>
  <c r="H80" i="1"/>
  <c r="I80" i="1"/>
  <c r="J80" i="1"/>
  <c r="K80" i="1"/>
  <c r="P80" i="1"/>
  <c r="T80" i="1" s="1"/>
  <c r="Q80" i="1"/>
  <c r="R80" i="1"/>
  <c r="S80" i="1"/>
  <c r="U80" i="1"/>
  <c r="V80" i="1"/>
  <c r="W80" i="1"/>
  <c r="G81" i="1"/>
  <c r="S81" i="1" s="1"/>
  <c r="W81" i="1" s="1"/>
  <c r="H81" i="1"/>
  <c r="I81" i="1"/>
  <c r="J81" i="1"/>
  <c r="P81" i="1"/>
  <c r="Q81" i="1"/>
  <c r="R81" i="1"/>
  <c r="T81" i="1"/>
  <c r="U81" i="1"/>
  <c r="V81" i="1"/>
  <c r="G82" i="1"/>
  <c r="H82" i="1"/>
  <c r="I82" i="1"/>
  <c r="J82" i="1"/>
  <c r="K82" i="1"/>
  <c r="P82" i="1"/>
  <c r="Q82" i="1"/>
  <c r="R82" i="1"/>
  <c r="V82" i="1" s="1"/>
  <c r="S82" i="1"/>
  <c r="T82" i="1"/>
  <c r="U82" i="1"/>
  <c r="W82" i="1"/>
  <c r="G83" i="1"/>
  <c r="H83" i="1"/>
  <c r="I83" i="1"/>
  <c r="J83" i="1"/>
  <c r="K83" i="1"/>
  <c r="P83" i="1"/>
  <c r="Q83" i="1"/>
  <c r="U83" i="1" s="1"/>
  <c r="R83" i="1"/>
  <c r="S83" i="1"/>
  <c r="T83" i="1"/>
  <c r="V83" i="1"/>
  <c r="W83" i="1"/>
  <c r="G84" i="1"/>
  <c r="H84" i="1"/>
  <c r="I84" i="1"/>
  <c r="J84" i="1"/>
  <c r="K84" i="1"/>
  <c r="P84" i="1"/>
  <c r="T84" i="1" s="1"/>
  <c r="Q84" i="1"/>
  <c r="R84" i="1"/>
  <c r="S84" i="1"/>
  <c r="U84" i="1"/>
  <c r="V84" i="1"/>
  <c r="W84" i="1"/>
  <c r="G85" i="1"/>
  <c r="K85" i="1" s="1"/>
  <c r="H85" i="1"/>
  <c r="I85" i="1"/>
  <c r="J85" i="1"/>
  <c r="P85" i="1"/>
  <c r="Q85" i="1"/>
  <c r="R85" i="1"/>
  <c r="S85" i="1"/>
  <c r="W85" i="1" s="1"/>
  <c r="T85" i="1"/>
  <c r="U85" i="1"/>
  <c r="V85" i="1"/>
  <c r="G86" i="1"/>
  <c r="H86" i="1"/>
  <c r="I86" i="1"/>
  <c r="J86" i="1"/>
  <c r="K86" i="1"/>
  <c r="P86" i="1"/>
  <c r="Q86" i="1"/>
  <c r="R86" i="1"/>
  <c r="V86" i="1" s="1"/>
  <c r="S86" i="1"/>
  <c r="T86" i="1"/>
  <c r="U86" i="1"/>
  <c r="W86" i="1"/>
  <c r="G87" i="1"/>
  <c r="H87" i="1"/>
  <c r="I87" i="1"/>
  <c r="J87" i="1"/>
  <c r="K87" i="1"/>
  <c r="P87" i="1"/>
  <c r="Q87" i="1"/>
  <c r="U87" i="1" s="1"/>
  <c r="R87" i="1"/>
  <c r="S87" i="1"/>
  <c r="T87" i="1"/>
  <c r="V87" i="1"/>
  <c r="W87" i="1"/>
  <c r="G88" i="1"/>
  <c r="H88" i="1"/>
  <c r="I88" i="1"/>
  <c r="J88" i="1"/>
  <c r="K88" i="1"/>
  <c r="P88" i="1"/>
  <c r="T88" i="1" s="1"/>
  <c r="Q88" i="1"/>
  <c r="R88" i="1"/>
  <c r="S88" i="1"/>
  <c r="U88" i="1"/>
  <c r="V88" i="1"/>
  <c r="W88" i="1"/>
  <c r="G89" i="1"/>
  <c r="K89" i="1" s="1"/>
  <c r="H89" i="1"/>
  <c r="I89" i="1"/>
  <c r="J89" i="1"/>
  <c r="P89" i="1"/>
  <c r="Q89" i="1"/>
  <c r="R89" i="1"/>
  <c r="S89" i="1"/>
  <c r="W89" i="1" s="1"/>
  <c r="T89" i="1"/>
  <c r="U89" i="1"/>
  <c r="V89" i="1"/>
  <c r="G90" i="1"/>
  <c r="H90" i="1"/>
  <c r="I90" i="1"/>
  <c r="J90" i="1"/>
  <c r="K90" i="1"/>
  <c r="P90" i="1"/>
  <c r="Q90" i="1"/>
  <c r="R90" i="1"/>
  <c r="V90" i="1" s="1"/>
  <c r="S90" i="1"/>
  <c r="T90" i="1"/>
  <c r="U90" i="1"/>
  <c r="W90" i="1"/>
  <c r="G91" i="1"/>
  <c r="H91" i="1"/>
  <c r="I91" i="1"/>
  <c r="J91" i="1"/>
  <c r="K91" i="1"/>
  <c r="P91" i="1"/>
  <c r="Q91" i="1"/>
  <c r="U91" i="1" s="1"/>
  <c r="R91" i="1"/>
  <c r="S91" i="1"/>
  <c r="T91" i="1"/>
  <c r="V91" i="1"/>
  <c r="W91" i="1"/>
  <c r="G92" i="1"/>
  <c r="H92" i="1"/>
  <c r="I92" i="1"/>
  <c r="J92" i="1"/>
  <c r="K92" i="1"/>
  <c r="P92" i="1"/>
  <c r="T92" i="1" s="1"/>
  <c r="Q92" i="1"/>
  <c r="R92" i="1"/>
  <c r="S92" i="1"/>
  <c r="U92" i="1"/>
  <c r="V92" i="1"/>
  <c r="W92" i="1"/>
  <c r="G93" i="1"/>
  <c r="S93" i="1" s="1"/>
  <c r="W93" i="1" s="1"/>
  <c r="H93" i="1"/>
  <c r="I93" i="1"/>
  <c r="J93" i="1"/>
  <c r="P93" i="1"/>
  <c r="Q93" i="1"/>
  <c r="R93" i="1"/>
  <c r="T93" i="1"/>
  <c r="U93" i="1"/>
  <c r="V93" i="1"/>
  <c r="G94" i="1"/>
  <c r="H94" i="1"/>
  <c r="I94" i="1"/>
  <c r="J94" i="1"/>
  <c r="K94" i="1"/>
  <c r="P94" i="1"/>
  <c r="Q94" i="1"/>
  <c r="R94" i="1"/>
  <c r="V94" i="1" s="1"/>
  <c r="S94" i="1"/>
  <c r="T94" i="1"/>
  <c r="U94" i="1"/>
  <c r="W94" i="1"/>
  <c r="G95" i="1"/>
  <c r="H95" i="1"/>
  <c r="I95" i="1"/>
  <c r="J95" i="1"/>
  <c r="K95" i="1"/>
  <c r="P95" i="1"/>
  <c r="Q95" i="1"/>
  <c r="U95" i="1" s="1"/>
  <c r="R95" i="1"/>
  <c r="S95" i="1"/>
  <c r="T95" i="1"/>
  <c r="V95" i="1"/>
  <c r="W95" i="1"/>
  <c r="G96" i="1"/>
  <c r="H96" i="1"/>
  <c r="I96" i="1"/>
  <c r="J96" i="1"/>
  <c r="K96" i="1"/>
  <c r="P96" i="1"/>
  <c r="T96" i="1" s="1"/>
  <c r="Q96" i="1"/>
  <c r="R96" i="1"/>
  <c r="S96" i="1"/>
  <c r="U96" i="1"/>
  <c r="V96" i="1"/>
  <c r="W96" i="1"/>
  <c r="G97" i="1"/>
  <c r="K97" i="1" s="1"/>
  <c r="H97" i="1"/>
  <c r="I97" i="1"/>
  <c r="J97" i="1"/>
  <c r="P97" i="1"/>
  <c r="Q97" i="1"/>
  <c r="R97" i="1"/>
  <c r="T97" i="1"/>
  <c r="U97" i="1"/>
  <c r="V97" i="1"/>
  <c r="G98" i="1"/>
  <c r="H98" i="1"/>
  <c r="I98" i="1"/>
  <c r="J98" i="1"/>
  <c r="K98" i="1"/>
  <c r="P98" i="1"/>
  <c r="Q98" i="1"/>
  <c r="R98" i="1"/>
  <c r="V98" i="1" s="1"/>
  <c r="S98" i="1"/>
  <c r="T98" i="1"/>
  <c r="U98" i="1"/>
  <c r="W98" i="1"/>
  <c r="G99" i="1"/>
  <c r="H99" i="1"/>
  <c r="I99" i="1"/>
  <c r="J99" i="1"/>
  <c r="K99" i="1"/>
  <c r="P99" i="1"/>
  <c r="Q99" i="1"/>
  <c r="U99" i="1" s="1"/>
  <c r="R99" i="1"/>
  <c r="S99" i="1"/>
  <c r="T99" i="1"/>
  <c r="V99" i="1"/>
  <c r="W99" i="1"/>
  <c r="G100" i="1"/>
  <c r="H100" i="1"/>
  <c r="I100" i="1"/>
  <c r="J100" i="1"/>
  <c r="K100" i="1"/>
  <c r="P100" i="1"/>
  <c r="T100" i="1" s="1"/>
  <c r="Q100" i="1"/>
  <c r="R100" i="1"/>
  <c r="S100" i="1"/>
  <c r="U100" i="1"/>
  <c r="V100" i="1"/>
  <c r="W100" i="1"/>
  <c r="G101" i="1"/>
  <c r="K101" i="1" s="1"/>
  <c r="H101" i="1"/>
  <c r="I101" i="1"/>
  <c r="J101" i="1"/>
  <c r="P101" i="1"/>
  <c r="Q101" i="1"/>
  <c r="R101" i="1"/>
  <c r="S101" i="1"/>
  <c r="W101" i="1" s="1"/>
  <c r="T101" i="1"/>
  <c r="U101" i="1"/>
  <c r="V101" i="1"/>
  <c r="G102" i="1"/>
  <c r="H102" i="1"/>
  <c r="I102" i="1"/>
  <c r="J102" i="1"/>
  <c r="K102" i="1"/>
  <c r="P102" i="1"/>
  <c r="Q102" i="1"/>
  <c r="R102" i="1"/>
  <c r="V102" i="1" s="1"/>
  <c r="S102" i="1"/>
  <c r="T102" i="1"/>
  <c r="U102" i="1"/>
  <c r="W102" i="1"/>
  <c r="G103" i="1"/>
  <c r="H103" i="1"/>
  <c r="I103" i="1"/>
  <c r="J103" i="1"/>
  <c r="K103" i="1"/>
  <c r="P103" i="1"/>
  <c r="Q103" i="1"/>
  <c r="U103" i="1" s="1"/>
  <c r="R103" i="1"/>
  <c r="S103" i="1"/>
  <c r="T103" i="1"/>
  <c r="V103" i="1"/>
  <c r="W103" i="1"/>
  <c r="G104" i="1"/>
  <c r="H104" i="1"/>
  <c r="I104" i="1"/>
  <c r="J104" i="1"/>
  <c r="K104" i="1"/>
  <c r="P104" i="1"/>
  <c r="T104" i="1" s="1"/>
  <c r="Q104" i="1"/>
  <c r="R104" i="1"/>
  <c r="S104" i="1"/>
  <c r="U104" i="1"/>
  <c r="V104" i="1"/>
  <c r="W104" i="1"/>
  <c r="G105" i="1"/>
  <c r="S105" i="1" s="1"/>
  <c r="W105" i="1" s="1"/>
  <c r="H105" i="1"/>
  <c r="I105" i="1"/>
  <c r="J105" i="1"/>
  <c r="P105" i="1"/>
  <c r="Q105" i="1"/>
  <c r="R105" i="1"/>
  <c r="T105" i="1"/>
  <c r="U105" i="1"/>
  <c r="V105" i="1"/>
  <c r="G106" i="1"/>
  <c r="H106" i="1"/>
  <c r="I106" i="1"/>
  <c r="J106" i="1"/>
  <c r="K106" i="1"/>
  <c r="P106" i="1"/>
  <c r="Q106" i="1"/>
  <c r="R106" i="1"/>
  <c r="V106" i="1" s="1"/>
  <c r="S106" i="1"/>
  <c r="T106" i="1"/>
  <c r="U106" i="1"/>
  <c r="W106" i="1"/>
  <c r="G107" i="1"/>
  <c r="H107" i="1"/>
  <c r="I107" i="1"/>
  <c r="J107" i="1"/>
  <c r="K107" i="1"/>
  <c r="P107" i="1"/>
  <c r="Q107" i="1"/>
  <c r="U107" i="1" s="1"/>
  <c r="R107" i="1"/>
  <c r="S107" i="1"/>
  <c r="T107" i="1"/>
  <c r="V107" i="1"/>
  <c r="W107" i="1"/>
  <c r="G108" i="1"/>
  <c r="H108" i="1"/>
  <c r="I108" i="1"/>
  <c r="J108" i="1"/>
  <c r="K108" i="1"/>
  <c r="P108" i="1"/>
  <c r="T108" i="1" s="1"/>
  <c r="Q108" i="1"/>
  <c r="R108" i="1"/>
  <c r="S108" i="1"/>
  <c r="U108" i="1"/>
  <c r="V108" i="1"/>
  <c r="W108" i="1"/>
  <c r="G109" i="1"/>
  <c r="K109" i="1" s="1"/>
  <c r="H109" i="1"/>
  <c r="I109" i="1"/>
  <c r="J109" i="1"/>
  <c r="P109" i="1"/>
  <c r="Q109" i="1"/>
  <c r="R109" i="1"/>
  <c r="T109" i="1"/>
  <c r="U109" i="1"/>
  <c r="V109" i="1"/>
  <c r="G110" i="1"/>
  <c r="H110" i="1"/>
  <c r="I110" i="1"/>
  <c r="J110" i="1"/>
  <c r="K110" i="1"/>
  <c r="P110" i="1"/>
  <c r="Q110" i="1"/>
  <c r="R110" i="1"/>
  <c r="V110" i="1" s="1"/>
  <c r="S110" i="1"/>
  <c r="T110" i="1"/>
  <c r="U110" i="1"/>
  <c r="W110" i="1"/>
  <c r="G111" i="1"/>
  <c r="H111" i="1"/>
  <c r="I111" i="1"/>
  <c r="J111" i="1"/>
  <c r="K111" i="1"/>
  <c r="P111" i="1"/>
  <c r="Q111" i="1"/>
  <c r="U111" i="1" s="1"/>
  <c r="R111" i="1"/>
  <c r="S111" i="1"/>
  <c r="T111" i="1"/>
  <c r="V111" i="1"/>
  <c r="W111" i="1"/>
  <c r="G112" i="1"/>
  <c r="H112" i="1"/>
  <c r="I112" i="1"/>
  <c r="J112" i="1"/>
  <c r="K112" i="1"/>
  <c r="P112" i="1"/>
  <c r="T112" i="1" s="1"/>
  <c r="Q112" i="1"/>
  <c r="R112" i="1"/>
  <c r="S112" i="1"/>
  <c r="U112" i="1"/>
  <c r="V112" i="1"/>
  <c r="W112" i="1"/>
  <c r="G113" i="1"/>
  <c r="K113" i="1" s="1"/>
  <c r="H113" i="1"/>
  <c r="I113" i="1"/>
  <c r="J113" i="1"/>
  <c r="P113" i="1"/>
  <c r="Q113" i="1"/>
  <c r="R113" i="1"/>
  <c r="S113" i="1"/>
  <c r="W113" i="1" s="1"/>
  <c r="T113" i="1"/>
  <c r="U113" i="1"/>
  <c r="V113" i="1"/>
  <c r="G114" i="1"/>
  <c r="H114" i="1"/>
  <c r="I114" i="1"/>
  <c r="J114" i="1"/>
  <c r="K114" i="1"/>
  <c r="P114" i="1"/>
  <c r="Q114" i="1"/>
  <c r="R114" i="1"/>
  <c r="V114" i="1" s="1"/>
  <c r="S114" i="1"/>
  <c r="T114" i="1"/>
  <c r="U114" i="1"/>
  <c r="W114" i="1"/>
  <c r="G115" i="1"/>
  <c r="H115" i="1"/>
  <c r="I115" i="1"/>
  <c r="J115" i="1"/>
  <c r="K115" i="1"/>
  <c r="P115" i="1"/>
  <c r="Q115" i="1"/>
  <c r="U115" i="1" s="1"/>
  <c r="R115" i="1"/>
  <c r="S115" i="1"/>
  <c r="T115" i="1"/>
  <c r="V115" i="1"/>
  <c r="W115" i="1"/>
  <c r="G116" i="1"/>
  <c r="H116" i="1"/>
  <c r="I116" i="1"/>
  <c r="J116" i="1"/>
  <c r="K116" i="1"/>
  <c r="P116" i="1"/>
  <c r="Q116" i="1"/>
  <c r="R116" i="1"/>
  <c r="S116" i="1"/>
  <c r="T116" i="1"/>
  <c r="U116" i="1"/>
  <c r="V116" i="1"/>
  <c r="W116" i="1"/>
  <c r="G117" i="1"/>
  <c r="K117" i="1" s="1"/>
  <c r="H117" i="1"/>
  <c r="I117" i="1"/>
  <c r="J117" i="1"/>
  <c r="P117" i="1"/>
  <c r="Q117" i="1"/>
  <c r="R117" i="1"/>
  <c r="T117" i="1"/>
  <c r="U117" i="1"/>
  <c r="V117" i="1"/>
  <c r="G118" i="1"/>
  <c r="H118" i="1"/>
  <c r="I118" i="1"/>
  <c r="J118" i="1"/>
  <c r="K118" i="1"/>
  <c r="P118" i="1"/>
  <c r="Q118" i="1"/>
  <c r="R118" i="1"/>
  <c r="V118" i="1" s="1"/>
  <c r="S118" i="1"/>
  <c r="T118" i="1"/>
  <c r="U118" i="1"/>
  <c r="W118" i="1"/>
  <c r="G119" i="1"/>
  <c r="H119" i="1"/>
  <c r="I119" i="1"/>
  <c r="J119" i="1"/>
  <c r="K119" i="1"/>
  <c r="P119" i="1"/>
  <c r="Q119" i="1"/>
  <c r="U119" i="1" s="1"/>
  <c r="R119" i="1"/>
  <c r="S119" i="1"/>
  <c r="T119" i="1"/>
  <c r="V119" i="1"/>
  <c r="W119" i="1"/>
  <c r="G120" i="1"/>
  <c r="H120" i="1"/>
  <c r="I120" i="1"/>
  <c r="J120" i="1"/>
  <c r="K120" i="1"/>
  <c r="P120" i="1"/>
  <c r="T120" i="1" s="1"/>
  <c r="Q120" i="1"/>
  <c r="R120" i="1"/>
  <c r="S120" i="1"/>
  <c r="U120" i="1"/>
  <c r="V120" i="1"/>
  <c r="W120" i="1"/>
  <c r="G121" i="1"/>
  <c r="S121" i="1" s="1"/>
  <c r="W121" i="1" s="1"/>
  <c r="H121" i="1"/>
  <c r="I121" i="1"/>
  <c r="J121" i="1"/>
  <c r="P121" i="1"/>
  <c r="Q121" i="1"/>
  <c r="R121" i="1"/>
  <c r="T121" i="1"/>
  <c r="U121" i="1"/>
  <c r="V121" i="1"/>
  <c r="G122" i="1"/>
  <c r="H122" i="1"/>
  <c r="I122" i="1"/>
  <c r="J122" i="1"/>
  <c r="K122" i="1"/>
  <c r="P122" i="1"/>
  <c r="Q122" i="1"/>
  <c r="U122" i="1" s="1"/>
  <c r="R122" i="1"/>
  <c r="V122" i="1" s="1"/>
  <c r="S122" i="1"/>
  <c r="T122" i="1"/>
  <c r="W122" i="1"/>
  <c r="G123" i="1"/>
  <c r="H123" i="1"/>
  <c r="I123" i="1"/>
  <c r="J123" i="1"/>
  <c r="K123" i="1"/>
  <c r="P123" i="1"/>
  <c r="T123" i="1" s="1"/>
  <c r="Q123" i="1"/>
  <c r="U123" i="1" s="1"/>
  <c r="R123" i="1"/>
  <c r="S123" i="1"/>
  <c r="V123" i="1"/>
  <c r="W123" i="1"/>
  <c r="G124" i="1"/>
  <c r="K124" i="1" s="1"/>
  <c r="H124" i="1"/>
  <c r="I124" i="1"/>
  <c r="J124" i="1"/>
  <c r="P124" i="1"/>
  <c r="Q124" i="1"/>
  <c r="R124" i="1"/>
  <c r="S124" i="1"/>
  <c r="W124" i="1" s="1"/>
  <c r="T124" i="1"/>
  <c r="U124" i="1"/>
  <c r="V124" i="1"/>
  <c r="G125" i="1"/>
  <c r="K125" i="1" s="1"/>
  <c r="H125" i="1"/>
  <c r="I125" i="1"/>
  <c r="J125" i="1"/>
  <c r="P125" i="1"/>
  <c r="Q125" i="1"/>
  <c r="R125" i="1"/>
  <c r="S125" i="1"/>
  <c r="W125" i="1" s="1"/>
  <c r="T125" i="1"/>
  <c r="U125" i="1"/>
  <c r="V125" i="1"/>
  <c r="G126" i="1"/>
  <c r="H126" i="1"/>
  <c r="I126" i="1"/>
  <c r="J126" i="1"/>
  <c r="K126" i="1"/>
  <c r="P126" i="1"/>
  <c r="Q126" i="1"/>
  <c r="R126" i="1"/>
  <c r="V126" i="1" s="1"/>
  <c r="S126" i="1"/>
  <c r="T126" i="1"/>
  <c r="U126" i="1"/>
  <c r="W126" i="1"/>
  <c r="G127" i="1"/>
  <c r="H127" i="1"/>
  <c r="I127" i="1"/>
  <c r="J127" i="1"/>
  <c r="K127" i="1"/>
  <c r="P127" i="1"/>
  <c r="T127" i="1" s="1"/>
  <c r="Q127" i="1"/>
  <c r="U127" i="1" s="1"/>
  <c r="R127" i="1"/>
  <c r="S127" i="1"/>
  <c r="V127" i="1"/>
  <c r="W127" i="1"/>
  <c r="G128" i="1"/>
  <c r="H128" i="1"/>
  <c r="I128" i="1"/>
  <c r="J128" i="1"/>
  <c r="K128" i="1"/>
  <c r="P128" i="1"/>
  <c r="Q128" i="1"/>
  <c r="R128" i="1"/>
  <c r="S128" i="1"/>
  <c r="T128" i="1"/>
  <c r="U128" i="1"/>
  <c r="V128" i="1"/>
  <c r="W128" i="1"/>
  <c r="G129" i="1"/>
  <c r="H129" i="1"/>
  <c r="I129" i="1"/>
  <c r="J129" i="1"/>
  <c r="K129" i="1"/>
  <c r="P129" i="1"/>
  <c r="Q129" i="1"/>
  <c r="R129" i="1"/>
  <c r="S129" i="1"/>
  <c r="T129" i="1"/>
  <c r="U129" i="1"/>
  <c r="V129" i="1"/>
  <c r="W129" i="1"/>
  <c r="G130" i="1"/>
  <c r="H130" i="1"/>
  <c r="I130" i="1"/>
  <c r="J130" i="1"/>
  <c r="K130" i="1"/>
  <c r="P130" i="1"/>
  <c r="Q130" i="1"/>
  <c r="U130" i="1" s="1"/>
  <c r="R130" i="1"/>
  <c r="V130" i="1" s="1"/>
  <c r="S130" i="1"/>
  <c r="T130" i="1"/>
  <c r="W130" i="1"/>
  <c r="G131" i="1"/>
  <c r="H131" i="1"/>
  <c r="I131" i="1"/>
  <c r="J131" i="1"/>
  <c r="K131" i="1"/>
  <c r="P131" i="1"/>
  <c r="T131" i="1" s="1"/>
  <c r="Q131" i="1"/>
  <c r="R131" i="1"/>
  <c r="S131" i="1"/>
  <c r="U131" i="1"/>
  <c r="V131" i="1"/>
  <c r="W131" i="1"/>
  <c r="G132" i="1"/>
  <c r="H132" i="1"/>
  <c r="I132" i="1"/>
  <c r="J132" i="1"/>
  <c r="K132" i="1"/>
  <c r="P132" i="1"/>
  <c r="Q132" i="1"/>
  <c r="R132" i="1"/>
  <c r="S132" i="1"/>
  <c r="T132" i="1"/>
  <c r="U132" i="1"/>
  <c r="V132" i="1"/>
  <c r="W132" i="1"/>
  <c r="G133" i="1"/>
  <c r="H133" i="1"/>
  <c r="I133" i="1"/>
  <c r="J133" i="1"/>
  <c r="K133" i="1"/>
  <c r="P133" i="1"/>
  <c r="Q133" i="1"/>
  <c r="R133" i="1"/>
  <c r="V133" i="1" s="1"/>
  <c r="S133" i="1"/>
  <c r="T133" i="1"/>
  <c r="U133" i="1"/>
  <c r="W133" i="1"/>
  <c r="G134" i="1"/>
  <c r="H134" i="1"/>
  <c r="I134" i="1"/>
  <c r="J134" i="1"/>
  <c r="K134" i="1"/>
  <c r="P134" i="1"/>
  <c r="Q134" i="1"/>
  <c r="U134" i="1" s="1"/>
  <c r="R134" i="1"/>
  <c r="V134" i="1" s="1"/>
  <c r="S134" i="1"/>
  <c r="T134" i="1"/>
  <c r="W134" i="1"/>
  <c r="G135" i="1"/>
  <c r="H135" i="1"/>
  <c r="I135" i="1"/>
  <c r="J135" i="1"/>
  <c r="K135" i="1"/>
  <c r="P135" i="1"/>
  <c r="Q135" i="1"/>
  <c r="R135" i="1"/>
  <c r="S135" i="1"/>
  <c r="T135" i="1"/>
  <c r="U135" i="1"/>
  <c r="V135" i="1"/>
  <c r="W135" i="1"/>
  <c r="G136" i="1"/>
  <c r="K136" i="1" s="1"/>
  <c r="H136" i="1"/>
  <c r="I136" i="1"/>
  <c r="J136" i="1"/>
  <c r="P136" i="1"/>
  <c r="Q136" i="1"/>
  <c r="R136" i="1"/>
  <c r="S136" i="1"/>
  <c r="T136" i="1"/>
  <c r="U136" i="1"/>
  <c r="V136" i="1"/>
  <c r="W136" i="1"/>
  <c r="G137" i="1"/>
  <c r="H137" i="1"/>
  <c r="I137" i="1"/>
  <c r="J137" i="1"/>
  <c r="K137" i="1"/>
  <c r="P137" i="1"/>
  <c r="Q137" i="1"/>
  <c r="R137" i="1"/>
  <c r="V137" i="1" s="1"/>
  <c r="S137" i="1"/>
  <c r="T137" i="1"/>
  <c r="U137" i="1"/>
  <c r="W137" i="1"/>
  <c r="G138" i="1"/>
  <c r="H138" i="1"/>
  <c r="I138" i="1"/>
  <c r="J138" i="1"/>
  <c r="K138" i="1"/>
  <c r="P138" i="1"/>
  <c r="Q138" i="1"/>
  <c r="R138" i="1"/>
  <c r="S138" i="1"/>
  <c r="T138" i="1"/>
  <c r="U138" i="1"/>
  <c r="V138" i="1"/>
  <c r="W138" i="1"/>
  <c r="G139" i="1"/>
  <c r="H139" i="1"/>
  <c r="I139" i="1"/>
  <c r="J139" i="1"/>
  <c r="K139" i="1"/>
  <c r="P139" i="1"/>
  <c r="Q139" i="1"/>
  <c r="R139" i="1"/>
  <c r="S139" i="1"/>
  <c r="T139" i="1"/>
  <c r="U139" i="1"/>
  <c r="V139" i="1"/>
  <c r="W139" i="1"/>
  <c r="G140" i="1"/>
  <c r="H140" i="1"/>
  <c r="I140" i="1"/>
  <c r="J140" i="1"/>
  <c r="K140" i="1"/>
  <c r="P140" i="1"/>
  <c r="Q140" i="1"/>
  <c r="R140" i="1"/>
  <c r="S140" i="1"/>
  <c r="T140" i="1"/>
  <c r="U140" i="1"/>
  <c r="V140" i="1"/>
  <c r="W140" i="1"/>
  <c r="G141" i="1"/>
  <c r="H141" i="1"/>
  <c r="I141" i="1"/>
  <c r="J141" i="1"/>
  <c r="K141" i="1"/>
  <c r="P141" i="1"/>
  <c r="Q141" i="1"/>
  <c r="R141" i="1"/>
  <c r="V141" i="1" s="1"/>
  <c r="S141" i="1"/>
  <c r="T141" i="1"/>
  <c r="U141" i="1"/>
  <c r="W141" i="1"/>
  <c r="G142" i="1"/>
  <c r="H142" i="1"/>
  <c r="I142" i="1"/>
  <c r="J142" i="1"/>
  <c r="K142" i="1"/>
  <c r="P142" i="1"/>
  <c r="Q142" i="1"/>
  <c r="R142" i="1"/>
  <c r="V142" i="1" s="1"/>
  <c r="S142" i="1"/>
  <c r="T142" i="1"/>
  <c r="U142" i="1"/>
  <c r="W142" i="1"/>
  <c r="G143" i="1"/>
  <c r="H143" i="1"/>
  <c r="I143" i="1"/>
  <c r="J143" i="1"/>
  <c r="K143" i="1"/>
  <c r="P143" i="1"/>
  <c r="Q143" i="1"/>
  <c r="U143" i="1" s="1"/>
  <c r="R143" i="1"/>
  <c r="S143" i="1"/>
  <c r="T143" i="1"/>
  <c r="V143" i="1"/>
  <c r="W143" i="1"/>
  <c r="G144" i="1"/>
  <c r="H144" i="1"/>
  <c r="I144" i="1"/>
  <c r="J144" i="1"/>
  <c r="K144" i="1"/>
  <c r="P144" i="1"/>
  <c r="T144" i="1" s="1"/>
  <c r="Q144" i="1"/>
  <c r="R144" i="1"/>
  <c r="S144" i="1"/>
  <c r="U144" i="1"/>
  <c r="V144" i="1"/>
  <c r="W144" i="1"/>
  <c r="G145" i="1"/>
  <c r="K145" i="1" s="1"/>
  <c r="H145" i="1"/>
  <c r="I145" i="1"/>
  <c r="J145" i="1"/>
  <c r="P145" i="1"/>
  <c r="Q145" i="1"/>
  <c r="R145" i="1"/>
  <c r="V145" i="1" s="1"/>
  <c r="S145" i="1"/>
  <c r="W145" i="1" s="1"/>
  <c r="T145" i="1"/>
  <c r="U145" i="1"/>
  <c r="G146" i="1"/>
  <c r="H146" i="1"/>
  <c r="I146" i="1"/>
  <c r="J146" i="1"/>
  <c r="K146" i="1"/>
  <c r="P146" i="1"/>
  <c r="Q146" i="1"/>
  <c r="U146" i="1" s="1"/>
  <c r="R146" i="1"/>
  <c r="V146" i="1" s="1"/>
  <c r="S146" i="1"/>
  <c r="T146" i="1"/>
  <c r="W146" i="1"/>
  <c r="G147" i="1"/>
  <c r="H147" i="1"/>
  <c r="I147" i="1"/>
  <c r="J147" i="1"/>
  <c r="K147" i="1"/>
  <c r="P147" i="1"/>
  <c r="Q147" i="1"/>
  <c r="R147" i="1"/>
  <c r="S147" i="1"/>
  <c r="T147" i="1"/>
  <c r="U147" i="1"/>
  <c r="V147" i="1"/>
  <c r="W147" i="1"/>
  <c r="G148" i="1"/>
  <c r="K148" i="1" s="1"/>
  <c r="H148" i="1"/>
  <c r="I148" i="1"/>
  <c r="J148" i="1"/>
  <c r="P148" i="1"/>
  <c r="Q148" i="1"/>
  <c r="R148" i="1"/>
  <c r="S148" i="1"/>
  <c r="W148" i="1" s="1"/>
  <c r="T148" i="1"/>
  <c r="U148" i="1"/>
  <c r="V148" i="1"/>
  <c r="G149" i="1"/>
  <c r="K149" i="1" s="1"/>
  <c r="H149" i="1"/>
  <c r="I149" i="1"/>
  <c r="J149" i="1"/>
  <c r="P149" i="1"/>
  <c r="Q149" i="1"/>
  <c r="R149" i="1"/>
  <c r="T149" i="1"/>
  <c r="U149" i="1"/>
  <c r="V149" i="1"/>
  <c r="G150" i="1"/>
  <c r="H150" i="1"/>
  <c r="I150" i="1"/>
  <c r="J150" i="1"/>
  <c r="K150" i="1"/>
  <c r="P150" i="1"/>
  <c r="Q150" i="1"/>
  <c r="U150" i="1" s="1"/>
  <c r="R150" i="1"/>
  <c r="V150" i="1" s="1"/>
  <c r="S150" i="1"/>
  <c r="T150" i="1"/>
  <c r="W150" i="1"/>
  <c r="G151" i="1"/>
  <c r="H151" i="1"/>
  <c r="I151" i="1"/>
  <c r="J151" i="1"/>
  <c r="K151" i="1"/>
  <c r="P151" i="1"/>
  <c r="T151" i="1" s="1"/>
  <c r="Q151" i="1"/>
  <c r="U151" i="1" s="1"/>
  <c r="R151" i="1"/>
  <c r="S151" i="1"/>
  <c r="V151" i="1"/>
  <c r="W151" i="1"/>
  <c r="G152" i="1"/>
  <c r="K152" i="1" s="1"/>
  <c r="H152" i="1"/>
  <c r="I152" i="1"/>
  <c r="J152" i="1"/>
  <c r="P152" i="1"/>
  <c r="Q152" i="1"/>
  <c r="R152" i="1"/>
  <c r="S152" i="1"/>
  <c r="W152" i="1" s="1"/>
  <c r="T152" i="1"/>
  <c r="U152" i="1"/>
  <c r="V152" i="1"/>
  <c r="G153" i="1"/>
  <c r="K153" i="1" s="1"/>
  <c r="H153" i="1"/>
  <c r="I153" i="1"/>
  <c r="J153" i="1"/>
  <c r="P153" i="1"/>
  <c r="Q153" i="1"/>
  <c r="R153" i="1"/>
  <c r="S153" i="1"/>
  <c r="W153" i="1" s="1"/>
  <c r="T153" i="1"/>
  <c r="U153" i="1"/>
  <c r="V153" i="1"/>
  <c r="G154" i="1"/>
  <c r="H154" i="1"/>
  <c r="I154" i="1"/>
  <c r="J154" i="1"/>
  <c r="K154" i="1"/>
  <c r="P154" i="1"/>
  <c r="Q154" i="1"/>
  <c r="U154" i="1" s="1"/>
  <c r="R154" i="1"/>
  <c r="V154" i="1" s="1"/>
  <c r="S154" i="1"/>
  <c r="T154" i="1"/>
  <c r="W154" i="1"/>
  <c r="G155" i="1"/>
  <c r="H155" i="1"/>
  <c r="I155" i="1"/>
  <c r="J155" i="1"/>
  <c r="K155" i="1"/>
  <c r="P155" i="1"/>
  <c r="Q155" i="1"/>
  <c r="R155" i="1"/>
  <c r="S155" i="1"/>
  <c r="T155" i="1"/>
  <c r="U155" i="1"/>
  <c r="V155" i="1"/>
  <c r="W155" i="1"/>
  <c r="G156" i="1"/>
  <c r="H156" i="1"/>
  <c r="I156" i="1"/>
  <c r="J156" i="1"/>
  <c r="K156" i="1"/>
  <c r="P156" i="1"/>
  <c r="Q156" i="1"/>
  <c r="R156" i="1"/>
  <c r="S156" i="1"/>
  <c r="T156" i="1"/>
  <c r="U156" i="1"/>
  <c r="V156" i="1"/>
  <c r="W156" i="1"/>
  <c r="G157" i="1"/>
  <c r="H157" i="1"/>
  <c r="I157" i="1"/>
  <c r="J157" i="1"/>
  <c r="K157" i="1"/>
  <c r="P157" i="1"/>
  <c r="Q157" i="1"/>
  <c r="R157" i="1"/>
  <c r="V157" i="1" s="1"/>
  <c r="S157" i="1"/>
  <c r="W157" i="1" s="1"/>
  <c r="T157" i="1"/>
  <c r="U157" i="1"/>
  <c r="G158" i="1"/>
  <c r="H158" i="1"/>
  <c r="I158" i="1"/>
  <c r="J158" i="1"/>
  <c r="K158" i="1"/>
  <c r="P158" i="1"/>
  <c r="Q158" i="1"/>
  <c r="R158" i="1"/>
  <c r="S158" i="1"/>
  <c r="T158" i="1"/>
  <c r="U158" i="1"/>
  <c r="V158" i="1"/>
  <c r="W158" i="1"/>
  <c r="G159" i="1"/>
  <c r="H159" i="1"/>
  <c r="I159" i="1"/>
  <c r="J159" i="1"/>
  <c r="K159" i="1"/>
  <c r="P159" i="1"/>
  <c r="Q159" i="1"/>
  <c r="R159" i="1"/>
  <c r="S159" i="1"/>
  <c r="T159" i="1"/>
  <c r="U159" i="1"/>
  <c r="V159" i="1"/>
  <c r="W159" i="1"/>
  <c r="G160" i="1"/>
  <c r="H160" i="1"/>
  <c r="I160" i="1"/>
  <c r="J160" i="1"/>
  <c r="K160" i="1"/>
  <c r="P160" i="1"/>
  <c r="Q160" i="1"/>
  <c r="R160" i="1"/>
  <c r="S160" i="1"/>
  <c r="W160" i="1" s="1"/>
  <c r="T160" i="1"/>
  <c r="U160" i="1"/>
  <c r="V160" i="1"/>
  <c r="G161" i="1"/>
  <c r="H161" i="1"/>
  <c r="I161" i="1"/>
  <c r="J161" i="1"/>
  <c r="K161" i="1"/>
  <c r="P161" i="1"/>
  <c r="Q161" i="1"/>
  <c r="R161" i="1"/>
  <c r="S161" i="1"/>
  <c r="T161" i="1"/>
  <c r="U161" i="1"/>
  <c r="V161" i="1"/>
  <c r="W161" i="1"/>
  <c r="G162" i="1"/>
  <c r="H162" i="1"/>
  <c r="I162" i="1"/>
  <c r="J162" i="1"/>
  <c r="K162" i="1"/>
  <c r="P162" i="1"/>
  <c r="Q162" i="1"/>
  <c r="U162" i="1" s="1"/>
  <c r="R162" i="1"/>
  <c r="S162" i="1"/>
  <c r="T162" i="1"/>
  <c r="V162" i="1"/>
  <c r="W162" i="1"/>
  <c r="G163" i="1"/>
  <c r="H163" i="1"/>
  <c r="I163" i="1"/>
  <c r="J163" i="1"/>
  <c r="K163" i="1"/>
  <c r="P163" i="1"/>
  <c r="Q163" i="1"/>
  <c r="U163" i="1" s="1"/>
  <c r="R163" i="1"/>
  <c r="S163" i="1"/>
  <c r="T163" i="1"/>
  <c r="V163" i="1"/>
  <c r="W163" i="1"/>
  <c r="G164" i="1"/>
  <c r="K164" i="1" s="1"/>
  <c r="H164" i="1"/>
  <c r="I164" i="1"/>
  <c r="J164" i="1"/>
  <c r="P164" i="1"/>
  <c r="Q164" i="1"/>
  <c r="R164" i="1"/>
  <c r="S164" i="1"/>
  <c r="W164" i="1" s="1"/>
  <c r="T164" i="1"/>
  <c r="U164" i="1"/>
  <c r="V164" i="1"/>
  <c r="G165" i="1"/>
  <c r="H165" i="1"/>
  <c r="I165" i="1"/>
  <c r="J165" i="1"/>
  <c r="K165" i="1"/>
  <c r="P165" i="1"/>
  <c r="Q165" i="1"/>
  <c r="R165" i="1"/>
  <c r="S165" i="1"/>
  <c r="T165" i="1"/>
  <c r="U165" i="1"/>
  <c r="V165" i="1"/>
  <c r="W165" i="1"/>
  <c r="G166" i="1"/>
  <c r="H166" i="1"/>
  <c r="I166" i="1"/>
  <c r="J166" i="1"/>
  <c r="K166" i="1"/>
  <c r="P166" i="1"/>
  <c r="Q166" i="1"/>
  <c r="U166" i="1" s="1"/>
  <c r="R166" i="1"/>
  <c r="S166" i="1"/>
  <c r="T166" i="1"/>
  <c r="V166" i="1"/>
  <c r="W166" i="1"/>
  <c r="G167" i="1"/>
  <c r="H167" i="1"/>
  <c r="I167" i="1"/>
  <c r="J167" i="1"/>
  <c r="K167" i="1"/>
  <c r="P167" i="1"/>
  <c r="Q167" i="1"/>
  <c r="R167" i="1"/>
  <c r="S167" i="1"/>
  <c r="T167" i="1"/>
  <c r="U167" i="1"/>
  <c r="V167" i="1"/>
  <c r="W167" i="1"/>
  <c r="G168" i="1"/>
  <c r="K168" i="1" s="1"/>
  <c r="H168" i="1"/>
  <c r="I168" i="1"/>
  <c r="J168" i="1"/>
  <c r="P168" i="1"/>
  <c r="T168" i="1" s="1"/>
  <c r="Q168" i="1"/>
  <c r="R168" i="1"/>
  <c r="S168" i="1"/>
  <c r="W168" i="1" s="1"/>
  <c r="U168" i="1"/>
  <c r="V168" i="1"/>
  <c r="G169" i="1"/>
  <c r="H169" i="1"/>
  <c r="I169" i="1"/>
  <c r="J169" i="1"/>
  <c r="K169" i="1"/>
  <c r="P169" i="1"/>
  <c r="Q169" i="1"/>
  <c r="R169" i="1"/>
  <c r="S169" i="1"/>
  <c r="T169" i="1"/>
  <c r="U169" i="1"/>
  <c r="V169" i="1"/>
  <c r="W169" i="1"/>
  <c r="G170" i="1"/>
  <c r="H170" i="1"/>
  <c r="I170" i="1"/>
  <c r="J170" i="1"/>
  <c r="K170" i="1"/>
  <c r="P170" i="1"/>
  <c r="Q170" i="1"/>
  <c r="U170" i="1" s="1"/>
  <c r="R170" i="1"/>
  <c r="V170" i="1" s="1"/>
  <c r="S170" i="1"/>
  <c r="T170" i="1"/>
  <c r="W170" i="1"/>
  <c r="G171" i="1"/>
  <c r="H171" i="1"/>
  <c r="I171" i="1"/>
  <c r="J171" i="1"/>
  <c r="K171" i="1"/>
  <c r="P171" i="1"/>
  <c r="Q171" i="1"/>
  <c r="R171" i="1"/>
  <c r="S171" i="1"/>
  <c r="T171" i="1"/>
  <c r="U171" i="1"/>
  <c r="V171" i="1"/>
  <c r="W171" i="1"/>
  <c r="G172" i="1"/>
  <c r="H172" i="1"/>
  <c r="I172" i="1"/>
  <c r="J172" i="1"/>
  <c r="K172" i="1"/>
  <c r="P172" i="1"/>
  <c r="Q172" i="1"/>
  <c r="R172" i="1"/>
  <c r="S172" i="1"/>
  <c r="T172" i="1"/>
  <c r="U172" i="1"/>
  <c r="V172" i="1"/>
  <c r="W172" i="1"/>
  <c r="G173" i="1"/>
  <c r="H173" i="1"/>
  <c r="I173" i="1"/>
  <c r="J173" i="1"/>
  <c r="K173" i="1"/>
  <c r="P173" i="1"/>
  <c r="Q173" i="1"/>
  <c r="R173" i="1"/>
  <c r="V173" i="1" s="1"/>
  <c r="S173" i="1"/>
  <c r="T173" i="1"/>
  <c r="U173" i="1"/>
  <c r="W173" i="1"/>
  <c r="G174" i="1"/>
  <c r="H174" i="1"/>
  <c r="I174" i="1"/>
  <c r="J174" i="1"/>
  <c r="K174" i="1"/>
  <c r="P174" i="1"/>
  <c r="Q174" i="1"/>
  <c r="R174" i="1"/>
  <c r="S174" i="1"/>
  <c r="T174" i="1"/>
  <c r="U174" i="1"/>
  <c r="V174" i="1"/>
  <c r="W174" i="1"/>
  <c r="G175" i="1"/>
  <c r="H175" i="1"/>
  <c r="I175" i="1"/>
  <c r="J175" i="1"/>
  <c r="K175" i="1"/>
  <c r="P175" i="1"/>
  <c r="T175" i="1" s="1"/>
  <c r="Q175" i="1"/>
  <c r="R175" i="1"/>
  <c r="S175" i="1"/>
  <c r="U175" i="1"/>
  <c r="V175" i="1"/>
  <c r="W175" i="1"/>
  <c r="G176" i="1"/>
  <c r="K176" i="1" s="1"/>
  <c r="H176" i="1"/>
  <c r="I176" i="1"/>
  <c r="J176" i="1"/>
  <c r="P176" i="1"/>
  <c r="Q176" i="1"/>
  <c r="R176" i="1"/>
  <c r="S176" i="1"/>
  <c r="W176" i="1" s="1"/>
  <c r="T176" i="1"/>
  <c r="U176" i="1"/>
  <c r="V176" i="1"/>
  <c r="G177" i="1"/>
  <c r="H177" i="1"/>
  <c r="I177" i="1"/>
  <c r="J177" i="1"/>
  <c r="K177" i="1"/>
  <c r="P177" i="1"/>
  <c r="Q177" i="1"/>
  <c r="R177" i="1"/>
  <c r="S177" i="1"/>
  <c r="T177" i="1"/>
  <c r="U177" i="1"/>
  <c r="V177" i="1"/>
  <c r="W177" i="1"/>
  <c r="G178" i="1"/>
  <c r="H178" i="1"/>
  <c r="I178" i="1"/>
  <c r="J178" i="1"/>
  <c r="K178" i="1"/>
  <c r="P178" i="1"/>
  <c r="Q178" i="1"/>
  <c r="U178" i="1" s="1"/>
  <c r="R178" i="1"/>
  <c r="S178" i="1"/>
  <c r="T178" i="1"/>
  <c r="V178" i="1"/>
  <c r="W178" i="1"/>
  <c r="D179" i="1"/>
  <c r="E179" i="1"/>
  <c r="I179" i="1" s="1"/>
  <c r="F179" i="1"/>
  <c r="H179" i="1"/>
  <c r="P179" i="1"/>
  <c r="R179" i="1"/>
  <c r="V179" i="1" s="1"/>
  <c r="T179" i="1"/>
  <c r="D180" i="1"/>
  <c r="F180" i="1"/>
  <c r="E2" i="3"/>
  <c r="G2" i="3"/>
  <c r="E3" i="3"/>
  <c r="E4" i="3"/>
  <c r="G4" i="3"/>
  <c r="E5" i="3"/>
  <c r="G5" i="3" s="1"/>
  <c r="E6" i="3"/>
  <c r="G6" i="3"/>
  <c r="E7" i="3"/>
  <c r="G7" i="3" s="1"/>
  <c r="E8" i="3"/>
  <c r="G8" i="3"/>
  <c r="E9" i="3"/>
  <c r="G9" i="3" s="1"/>
  <c r="E10" i="3"/>
  <c r="G10" i="3"/>
  <c r="E11" i="3"/>
  <c r="G11" i="3" s="1"/>
  <c r="E12" i="3"/>
  <c r="G12" i="3"/>
  <c r="E13" i="3"/>
  <c r="G13" i="3" s="1"/>
  <c r="E14" i="3"/>
  <c r="G14" i="3"/>
  <c r="E15" i="3"/>
  <c r="G15" i="3" s="1"/>
  <c r="E16" i="3"/>
  <c r="G16" i="3"/>
  <c r="E17" i="3"/>
  <c r="G17" i="3" s="1"/>
  <c r="E18" i="3"/>
  <c r="G18" i="3"/>
  <c r="E19" i="3"/>
  <c r="G19" i="3" s="1"/>
  <c r="E20" i="3"/>
  <c r="G20" i="3"/>
  <c r="E21" i="3"/>
  <c r="G21" i="3" s="1"/>
  <c r="E22" i="3"/>
  <c r="G22" i="3"/>
  <c r="E23" i="3"/>
  <c r="G23" i="3" s="1"/>
  <c r="E24" i="3"/>
  <c r="G24" i="3"/>
  <c r="E25" i="3"/>
  <c r="G25" i="3" s="1"/>
  <c r="E26" i="3"/>
  <c r="G26" i="3"/>
  <c r="E27" i="3"/>
  <c r="G27" i="3" s="1"/>
  <c r="E28" i="3"/>
  <c r="G28" i="3"/>
  <c r="E29" i="3"/>
  <c r="G29" i="3" s="1"/>
  <c r="E30" i="3"/>
  <c r="G30" i="3"/>
  <c r="E31" i="3"/>
  <c r="G31" i="3" s="1"/>
  <c r="E32" i="3"/>
  <c r="G32" i="3"/>
  <c r="E33" i="3"/>
  <c r="G33" i="3" s="1"/>
  <c r="E34" i="3"/>
  <c r="G34" i="3"/>
  <c r="E35" i="3"/>
  <c r="G35" i="3" s="1"/>
  <c r="E36" i="3"/>
  <c r="G36" i="3"/>
  <c r="E37" i="3"/>
  <c r="G37" i="3" s="1"/>
  <c r="E38" i="3"/>
  <c r="G38" i="3"/>
  <c r="E39" i="3"/>
  <c r="G39" i="3" s="1"/>
  <c r="E40" i="3"/>
  <c r="G40" i="3"/>
  <c r="E41" i="3"/>
  <c r="G41" i="3" s="1"/>
  <c r="E42" i="3"/>
  <c r="G42" i="3"/>
  <c r="E43" i="3"/>
  <c r="G43" i="3" s="1"/>
  <c r="E44" i="3"/>
  <c r="G44" i="3"/>
  <c r="E45" i="3"/>
  <c r="G45" i="3" s="1"/>
  <c r="E46" i="3"/>
  <c r="G46" i="3"/>
  <c r="E47" i="3"/>
  <c r="G47" i="3" s="1"/>
  <c r="E48" i="3"/>
  <c r="G48" i="3"/>
  <c r="E49" i="3"/>
  <c r="G49" i="3" s="1"/>
  <c r="E50" i="3"/>
  <c r="G50" i="3"/>
  <c r="E51" i="3"/>
  <c r="G51" i="3" s="1"/>
  <c r="E52" i="3"/>
  <c r="G52" i="3"/>
  <c r="E53" i="3"/>
  <c r="G53" i="3" s="1"/>
  <c r="E54" i="3"/>
  <c r="G54" i="3"/>
  <c r="E55" i="3"/>
  <c r="G55" i="3" s="1"/>
  <c r="E56" i="3"/>
  <c r="G56" i="3"/>
  <c r="E57" i="3"/>
  <c r="G57" i="3" s="1"/>
  <c r="E58" i="3"/>
  <c r="G58" i="3"/>
  <c r="E59" i="3"/>
  <c r="G59" i="3" s="1"/>
  <c r="E60" i="3"/>
  <c r="G60" i="3"/>
  <c r="E61" i="3"/>
  <c r="G61" i="3" s="1"/>
  <c r="E62" i="3"/>
  <c r="G62" i="3"/>
  <c r="E63" i="3"/>
  <c r="G63" i="3" s="1"/>
  <c r="E64" i="3"/>
  <c r="G64" i="3"/>
  <c r="E65" i="3"/>
  <c r="G65" i="3" s="1"/>
  <c r="E66" i="3"/>
  <c r="G66" i="3"/>
  <c r="E67" i="3"/>
  <c r="G67" i="3" s="1"/>
  <c r="E68" i="3"/>
  <c r="G68" i="3"/>
  <c r="E69" i="3"/>
  <c r="G69" i="3" s="1"/>
  <c r="E70" i="3"/>
  <c r="G70" i="3"/>
  <c r="E71" i="3"/>
  <c r="G71" i="3" s="1"/>
  <c r="E72" i="3"/>
  <c r="G72" i="3"/>
  <c r="E73" i="3"/>
  <c r="G73" i="3" s="1"/>
  <c r="E74" i="3"/>
  <c r="G74" i="3"/>
  <c r="E75" i="3"/>
  <c r="G75" i="3" s="1"/>
  <c r="E76" i="3"/>
  <c r="G76" i="3"/>
  <c r="E77" i="3"/>
  <c r="G77" i="3" s="1"/>
  <c r="E78" i="3"/>
  <c r="G78" i="3"/>
  <c r="E79" i="3"/>
  <c r="G79" i="3" s="1"/>
  <c r="E80" i="3"/>
  <c r="G80" i="3"/>
  <c r="E81" i="3"/>
  <c r="G81" i="3" s="1"/>
  <c r="E82" i="3"/>
  <c r="G82" i="3"/>
  <c r="E83" i="3"/>
  <c r="G83" i="3" s="1"/>
  <c r="E84" i="3"/>
  <c r="G84" i="3"/>
  <c r="E85" i="3"/>
  <c r="G85" i="3" s="1"/>
  <c r="E86" i="3"/>
  <c r="G86" i="3"/>
  <c r="E87" i="3"/>
  <c r="G87" i="3" s="1"/>
  <c r="E88" i="3"/>
  <c r="G88" i="3"/>
  <c r="E89" i="3"/>
  <c r="G89" i="3" s="1"/>
  <c r="E90" i="3"/>
  <c r="G90" i="3"/>
  <c r="E91" i="3"/>
  <c r="G91" i="3" s="1"/>
  <c r="E92" i="3"/>
  <c r="G92" i="3"/>
  <c r="E93" i="3"/>
  <c r="G93" i="3" s="1"/>
  <c r="E94" i="3"/>
  <c r="G94" i="3"/>
  <c r="E95" i="3"/>
  <c r="G95" i="3" s="1"/>
  <c r="E96" i="3"/>
  <c r="G96" i="3"/>
  <c r="E97" i="3"/>
  <c r="G97" i="3" s="1"/>
  <c r="E98" i="3"/>
  <c r="G98" i="3"/>
  <c r="E99" i="3"/>
  <c r="G99" i="3" s="1"/>
  <c r="E100" i="3"/>
  <c r="G100" i="3"/>
  <c r="E101" i="3"/>
  <c r="G101" i="3" s="1"/>
  <c r="E102" i="3"/>
  <c r="G102" i="3"/>
  <c r="E103" i="3"/>
  <c r="G103" i="3" s="1"/>
  <c r="E104" i="3"/>
  <c r="G104" i="3"/>
  <c r="E105" i="3"/>
  <c r="G105" i="3" s="1"/>
  <c r="E106" i="3"/>
  <c r="G106" i="3"/>
  <c r="E107" i="3"/>
  <c r="G107" i="3" s="1"/>
  <c r="E108" i="3"/>
  <c r="G108" i="3"/>
  <c r="E109" i="3"/>
  <c r="G109" i="3" s="1"/>
  <c r="E110" i="3"/>
  <c r="G110" i="3"/>
  <c r="E111" i="3"/>
  <c r="G111" i="3" s="1"/>
  <c r="E112" i="3"/>
  <c r="G112" i="3"/>
  <c r="E113" i="3"/>
  <c r="G113" i="3" s="1"/>
  <c r="E114" i="3"/>
  <c r="G114" i="3"/>
  <c r="E115" i="3"/>
  <c r="G115" i="3" s="1"/>
  <c r="E116" i="3"/>
  <c r="G116" i="3"/>
  <c r="E117" i="3"/>
  <c r="G117" i="3" s="1"/>
  <c r="E118" i="3"/>
  <c r="G118" i="3"/>
  <c r="E119" i="3"/>
  <c r="G119" i="3" s="1"/>
  <c r="E120" i="3"/>
  <c r="G120" i="3"/>
  <c r="E121" i="3"/>
  <c r="G121" i="3" s="1"/>
  <c r="E122" i="3"/>
  <c r="G122" i="3"/>
  <c r="E123" i="3"/>
  <c r="G123" i="3" s="1"/>
  <c r="E124" i="3"/>
  <c r="G124" i="3"/>
  <c r="E125" i="3"/>
  <c r="G125" i="3" s="1"/>
  <c r="E126" i="3"/>
  <c r="G126" i="3"/>
  <c r="E127" i="3"/>
  <c r="G127" i="3" s="1"/>
  <c r="E128" i="3"/>
  <c r="G128" i="3"/>
  <c r="E129" i="3"/>
  <c r="G129" i="3" s="1"/>
  <c r="E130" i="3"/>
  <c r="G130" i="3"/>
  <c r="E131" i="3"/>
  <c r="G131" i="3" s="1"/>
  <c r="E132" i="3"/>
  <c r="G132" i="3"/>
  <c r="E133" i="3"/>
  <c r="G133" i="3" s="1"/>
  <c r="E134" i="3"/>
  <c r="G134" i="3"/>
  <c r="E135" i="3"/>
  <c r="G135" i="3" s="1"/>
  <c r="E136" i="3"/>
  <c r="G136" i="3"/>
  <c r="E137" i="3"/>
  <c r="G137" i="3"/>
  <c r="E138" i="3"/>
  <c r="G138" i="3"/>
  <c r="E139" i="3"/>
  <c r="G139" i="3"/>
  <c r="E140" i="3"/>
  <c r="G140" i="3"/>
  <c r="E141" i="3"/>
  <c r="G141" i="3"/>
  <c r="E142" i="3"/>
  <c r="G142" i="3"/>
  <c r="E143" i="3"/>
  <c r="G143" i="3"/>
  <c r="E144" i="3"/>
  <c r="G144" i="3"/>
  <c r="E145" i="3"/>
  <c r="G145" i="3"/>
  <c r="E146" i="3"/>
  <c r="G146" i="3"/>
  <c r="E147" i="3"/>
  <c r="G147" i="3"/>
  <c r="E148" i="3"/>
  <c r="G148" i="3"/>
  <c r="E149" i="3"/>
  <c r="G149" i="3"/>
  <c r="E150" i="3"/>
  <c r="G150" i="3"/>
  <c r="E151" i="3"/>
  <c r="G151" i="3"/>
  <c r="E152" i="3"/>
  <c r="G152" i="3"/>
  <c r="E153" i="3"/>
  <c r="G153" i="3"/>
  <c r="E154" i="3"/>
  <c r="G154" i="3"/>
  <c r="E155" i="3"/>
  <c r="G155" i="3"/>
  <c r="E156" i="3"/>
  <c r="G156" i="3"/>
  <c r="E157" i="3"/>
  <c r="G157" i="3"/>
  <c r="E158" i="3"/>
  <c r="G158" i="3"/>
  <c r="E159" i="3"/>
  <c r="G159" i="3"/>
  <c r="E160" i="3"/>
  <c r="G160" i="3"/>
  <c r="E161" i="3"/>
  <c r="G161" i="3"/>
  <c r="E162" i="3"/>
  <c r="G162" i="3"/>
  <c r="E163" i="3"/>
  <c r="G163" i="3"/>
  <c r="E164" i="3"/>
  <c r="G164" i="3"/>
  <c r="E165" i="3"/>
  <c r="G165" i="3"/>
  <c r="E166" i="3"/>
  <c r="G166" i="3"/>
  <c r="E167" i="3"/>
  <c r="G167" i="3"/>
  <c r="E168" i="3"/>
  <c r="G168" i="3"/>
  <c r="E169" i="3"/>
  <c r="G169" i="3"/>
  <c r="E170" i="3"/>
  <c r="G170" i="3"/>
  <c r="E171" i="3"/>
  <c r="G171" i="3"/>
  <c r="E172" i="3"/>
  <c r="G172" i="3"/>
  <c r="E173" i="3"/>
  <c r="G173" i="3"/>
  <c r="E174" i="3"/>
  <c r="G174" i="3"/>
  <c r="E175" i="3"/>
  <c r="G175" i="3"/>
  <c r="E176" i="3"/>
  <c r="G176" i="3"/>
  <c r="E177" i="3"/>
  <c r="G177" i="3"/>
  <c r="K121" i="1" l="1"/>
  <c r="K105" i="1"/>
  <c r="S97" i="1"/>
  <c r="W97" i="1" s="1"/>
  <c r="K93" i="1"/>
  <c r="K81" i="1"/>
  <c r="K73" i="1"/>
  <c r="K53" i="1"/>
  <c r="S49" i="1"/>
  <c r="W49" i="1" s="1"/>
  <c r="S45" i="1"/>
  <c r="W45" i="1" s="1"/>
  <c r="S29" i="1"/>
  <c r="W29" i="1" s="1"/>
  <c r="K25" i="1"/>
  <c r="K17" i="1"/>
  <c r="K13" i="1"/>
  <c r="S9" i="1"/>
  <c r="W9" i="1" s="1"/>
  <c r="J179" i="1"/>
  <c r="S109" i="1"/>
  <c r="W109" i="1" s="1"/>
  <c r="K77" i="1"/>
  <c r="K61" i="1"/>
  <c r="K37" i="1"/>
  <c r="G179" i="1"/>
  <c r="S149" i="1"/>
  <c r="W149" i="1" s="1"/>
  <c r="S117" i="1"/>
  <c r="W117" i="1" s="1"/>
  <c r="K5" i="1"/>
  <c r="G3" i="3"/>
  <c r="E178" i="3"/>
  <c r="G178" i="3" s="1"/>
  <c r="F178" i="2"/>
  <c r="H178" i="2" s="1"/>
  <c r="E181" i="1"/>
  <c r="E180" i="1"/>
  <c r="Q179" i="1"/>
  <c r="U179" i="1" s="1"/>
  <c r="K179" i="1" l="1"/>
  <c r="S179" i="1"/>
  <c r="W179" i="1" s="1"/>
  <c r="G180" i="1"/>
  <c r="G181" i="1"/>
  <c r="D181" i="1"/>
  <c r="F181" i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9"/>
            <color indexed="81"/>
            <rFont val="Tahoma"/>
          </rPr>
          <t>[Microsoft JET Created Table]00410100707</t>
        </r>
      </text>
    </comment>
  </commentList>
</comments>
</file>

<file path=xl/sharedStrings.xml><?xml version="1.0" encoding="utf-8"?>
<sst xmlns="http://schemas.openxmlformats.org/spreadsheetml/2006/main" count="1108" uniqueCount="453">
  <si>
    <t>DISTNO</t>
  </si>
  <si>
    <t>DISTNAME</t>
  </si>
  <si>
    <t>95-96 EOY ADA</t>
  </si>
  <si>
    <t>96 LOCAL REVENUE</t>
  </si>
  <si>
    <t>96 STATE REVENUE</t>
  </si>
  <si>
    <t>96 FEDERAL REVENUE</t>
  </si>
  <si>
    <t>96 TOTAL REVENUE</t>
  </si>
  <si>
    <t>96 PP LOCAL REVENUE</t>
  </si>
  <si>
    <t>96 PP STATE REVENUE</t>
  </si>
  <si>
    <t>96 PP FEDERAL REVENUE</t>
  </si>
  <si>
    <t>96 PP TOTAL REVENUE</t>
  </si>
  <si>
    <t>97 LOCAL</t>
  </si>
  <si>
    <t>97 STATE</t>
  </si>
  <si>
    <t xml:space="preserve">97 FEDERAL </t>
  </si>
  <si>
    <t>TOTAL</t>
  </si>
  <si>
    <t>chg 96 to 97 local</t>
  </si>
  <si>
    <t>chg 96 to 97 state</t>
  </si>
  <si>
    <t>chg 96 to 97 federal</t>
  </si>
  <si>
    <t>chg 96 to 97 total</t>
  </si>
  <si>
    <t>%chg local</t>
  </si>
  <si>
    <t>%chg state</t>
  </si>
  <si>
    <t>%chg federal</t>
  </si>
  <si>
    <t>%chg total</t>
  </si>
  <si>
    <t>ADA</t>
  </si>
  <si>
    <t>LOCAL REVENUE</t>
  </si>
  <si>
    <t>STATE REVENUE</t>
  </si>
  <si>
    <t>FEDERAL REVENUE</t>
  </si>
  <si>
    <t>TOTAL REVENUE</t>
  </si>
  <si>
    <t>PP LOCAL REVENUE</t>
  </si>
  <si>
    <t>PP STATE REVENUE</t>
  </si>
  <si>
    <t>PP FEDERAL REVENUE</t>
  </si>
  <si>
    <t>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</si>
  <si>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</si>
  <si>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</si>
  <si>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</si>
  <si>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</si>
  <si>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</si>
  <si>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</si>
  <si>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</si>
  <si>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</si>
  <si>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</si>
  <si>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</si>
  <si>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</si>
  <si>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</si>
  <si>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</si>
  <si>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</si>
  <si>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</si>
  <si>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</si>
  <si>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</si>
  <si>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</si>
  <si>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</si>
  <si>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</si>
  <si>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</si>
  <si>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</si>
  <si>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</si>
  <si>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</si>
  <si>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</si>
  <si>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</si>
  <si>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</si>
  <si>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</si>
  <si>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</si>
  <si>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</si>
  <si>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</si>
  <si>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</si>
  <si>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</si>
  <si>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</si>
  <si>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</si>
  <si>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</si>
  <si>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</si>
  <si>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</si>
  <si>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</si>
  <si>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</si>
  <si>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</si>
  <si>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</si>
  <si>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</si>
  <si>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</si>
  <si>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</si>
  <si>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</si>
  <si>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</si>
  <si>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</si>
  <si>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</si>
  <si>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</si>
  <si>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</si>
  <si>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</si>
  <si>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</si>
  <si>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</si>
  <si>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</si>
  <si>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</si>
  <si>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</si>
  <si>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</si>
  <si>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</si>
  <si>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</si>
  <si>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</si>
  <si>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</si>
  <si>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</si>
  <si>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</si>
  <si>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</si>
  <si>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</si>
  <si>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</si>
  <si>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</si>
  <si>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</si>
  <si>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</si>
  <si>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</si>
  <si>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</si>
  <si>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</si>
  <si>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</si>
  <si>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</si>
  <si>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</si>
  <si>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</si>
  <si>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</si>
  <si>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</si>
  <si>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</si>
  <si>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</si>
  <si>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</si>
  <si>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</si>
  <si>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</si>
  <si>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</si>
  <si>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</si>
  <si>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</si>
  <si>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</si>
  <si>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</si>
  <si>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</si>
  <si>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</si>
  <si>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</si>
  <si>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</si>
  <si>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</si>
  <si>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</si>
  <si>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</si>
  <si>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</si>
  <si>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</si>
  <si>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</si>
  <si>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</si>
  <si>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</si>
  <si>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</si>
  <si>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</si>
  <si>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</si>
  <si>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</si>
  <si>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</si>
  <si>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</si>
  <si>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</si>
  <si>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</si>
  <si>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</si>
  <si>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</si>
  <si>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</si>
  <si>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</si>
  <si>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</si>
  <si>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</si>
  <si>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</si>
  <si>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</si>
  <si>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</si>
  <si>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</si>
  <si>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</si>
  <si>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</si>
  <si>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</si>
  <si>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</si>
  <si>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</si>
  <si>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</si>
  <si>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</si>
  <si>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</si>
  <si>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</si>
  <si>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</si>
  <si>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</si>
  <si>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</si>
  <si>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</si>
  <si>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</si>
  <si>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</si>
  <si>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</si>
  <si>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</si>
  <si>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</si>
  <si>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</si>
  <si>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</si>
  <si>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</si>
  <si>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</si>
  <si>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</si>
  <si>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</si>
  <si>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</si>
  <si>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</si>
  <si>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</si>
  <si>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</si>
  <si>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</si>
  <si>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</si>
  <si>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</si>
  <si>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</si>
  <si>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</si>
  <si>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</si>
  <si>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</si>
  <si>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</si>
  <si>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</si>
  <si>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</si>
  <si>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</si>
  <si>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</si>
  <si>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</si>
  <si>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</si>
  <si>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</si>
  <si>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</si>
  <si>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</si>
  <si>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</si>
  <si>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</si>
  <si>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</si>
  <si>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</si>
  <si>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</si>
  <si>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</si>
  <si>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</si>
  <si>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</si>
  <si>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</si>
  <si>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</si>
  <si>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</si>
  <si>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</si>
  <si>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</si>
  <si>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</si>
  <si>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</si>
  <si>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</si>
  <si>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</si>
  <si>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</si>
  <si>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</si>
  <si>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</si>
  <si>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</si>
  <si>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</si>
  <si>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</si>
  <si>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</si>
  <si>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</si>
  <si>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</si>
  <si>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</si>
  <si>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</si>
  <si>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</si>
  <si>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</si>
  <si>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</si>
  <si>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</si>
  <si>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</si>
  <si>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</si>
  <si>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</si>
  <si>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</si>
  <si>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</si>
  <si>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</si>
  <si>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</si>
  <si>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</si>
  <si>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</si>
  <si>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</si>
  <si>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</si>
  <si>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</si>
  <si>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</si>
  <si>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</si>
  <si>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</si>
  <si>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</si>
  <si>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</si>
  <si>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</si>
  <si>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</si>
  <si>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</si>
  <si>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</si>
  <si>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</si>
  <si>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</si>
  <si>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</si>
  <si>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</si>
  <si>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</si>
  <si>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</si>
  <si>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</si>
  <si>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</si>
  <si>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</si>
  <si>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</si>
  <si>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</si>
  <si>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</si>
  <si>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</si>
  <si>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</si>
  <si>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</si>
  <si>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</si>
  <si>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</si>
  <si>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</si>
  <si>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</si>
  <si>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</si>
  <si>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</si>
  <si>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</si>
  <si>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</si>
  <si>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</si>
  <si>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</si>
  <si>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</si>
  <si>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</si>
  <si>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</si>
  <si>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</si>
  <si>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</si>
  <si>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</si>
  <si>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</si>
  <si>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</si>
  <si>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</si>
  <si>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</si>
  <si>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</si>
  <si>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</si>
  <si>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</si>
  <si>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</si>
  <si>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</si>
  <si>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</si>
  <si>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</si>
  <si>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</si>
  <si>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</si>
  <si>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</si>
  <si>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</si>
  <si>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</si>
  <si>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</si>
  <si>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</si>
  <si>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</si>
  <si>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</si>
  <si>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</si>
  <si>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</si>
  <si>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</si>
  <si>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</si>
  <si>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</si>
  <si>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</si>
  <si>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</si>
  <si>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</si>
  <si>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</si>
  <si>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</si>
  <si>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</si>
  <si>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</si>
  <si>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</si>
  <si>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</si>
  <si>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</si>
  <si>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</si>
  <si>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</si>
  <si>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</si>
  <si>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</si>
  <si>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</si>
  <si>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</si>
  <si>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</si>
  <si>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</si>
  <si>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</si>
  <si>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</si>
  <si>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</si>
  <si>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</si>
  <si>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</si>
  <si>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</si>
  <si>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</si>
  <si>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</si>
  <si>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</si>
  <si>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</si>
  <si>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</si>
  <si>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</si>
  <si>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</si>
  <si>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</si>
  <si>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</si>
  <si>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</si>
  <si>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</si>
  <si>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</si>
  <si>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</si>
  <si>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</si>
  <si>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</si>
  <si>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</si>
  <si>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</si>
  <si>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</si>
  <si>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</si>
  <si>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</si>
  <si>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</si>
  <si>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</si>
  <si>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</si>
  <si>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</si>
  <si>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</si>
  <si>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</si>
  <si>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</si>
  <si>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</si>
  <si>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</si>
  <si>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</si>
  <si>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</si>
  <si>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</si>
  <si>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</si>
  <si>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</si>
  <si>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</si>
  <si>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</si>
  <si>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</si>
  <si>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</si>
  <si>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</si>
  <si>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</si>
  <si>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</si>
  <si>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</si>
  <si>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</si>
  <si>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</si>
  <si>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</si>
  <si>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</si>
  <si>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</si>
  <si>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</si>
  <si>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</si>
  <si>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</si>
  <si>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</si>
  <si>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</si>
  <si>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</si>
  <si>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</si>
  <si>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</si>
  <si>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PER PUPIL REVENUE</t>
  </si>
  <si>
    <t>PERCENT OF TOTAL</t>
  </si>
  <si>
    <t>DISTRICT</t>
  </si>
  <si>
    <t>1994-95 TOTAL CURRENT EXPENSE</t>
  </si>
  <si>
    <t>Sum Of YTDACTUAL</t>
  </si>
  <si>
    <t>COLUMN1</t>
  </si>
  <si>
    <t>1995-96 TOTAL CURRENT EXPENSE</t>
  </si>
  <si>
    <t>CURRENT EXP PER PUPIL</t>
  </si>
  <si>
    <t>ANCHORAGE IND.</t>
  </si>
  <si>
    <t>ASHLAND IND.</t>
  </si>
  <si>
    <t>AUGUSTA IND.</t>
  </si>
  <si>
    <t>BARBOURVILLE IND.</t>
  </si>
  <si>
    <t>BARDSTOWN IND.</t>
  </si>
  <si>
    <t>BEECHWOOD IND.</t>
  </si>
  <si>
    <t>BELLEVUE IND.</t>
  </si>
  <si>
    <t>BEREA IND.</t>
  </si>
  <si>
    <t>BOWLING GREEN IND.</t>
  </si>
  <si>
    <t>BURGIN IND.</t>
  </si>
  <si>
    <t>CAMPBELLSVILLE IND</t>
  </si>
  <si>
    <t>CLOVERPORT IND.</t>
  </si>
  <si>
    <t>CORBIN IND.</t>
  </si>
  <si>
    <t>COVINGTON IND.</t>
  </si>
  <si>
    <t>DANVILLE IND.</t>
  </si>
  <si>
    <t>DAWSON SPRINGS IND</t>
  </si>
  <si>
    <t>DAYTON IND.</t>
  </si>
  <si>
    <t>EAST BERNSTADT IND</t>
  </si>
  <si>
    <t>ELIZABETHTOWN IND.</t>
  </si>
  <si>
    <t>EMINENCE IND.</t>
  </si>
  <si>
    <t>ERLANGER IND.</t>
  </si>
  <si>
    <t>FAIRVIEW IND.</t>
  </si>
  <si>
    <t>FT. THOMAS IND.</t>
  </si>
  <si>
    <t>FRANKFORT IND.</t>
  </si>
  <si>
    <t>FULTON IND.</t>
  </si>
  <si>
    <t>HARLAN IND.</t>
  </si>
  <si>
    <t>HARRODSBURG IND.</t>
  </si>
  <si>
    <t>HAZARD IND.</t>
  </si>
  <si>
    <t>JACKSON IND.</t>
  </si>
  <si>
    <t>JENKINS IND.</t>
  </si>
  <si>
    <t>LUDLOW IND.</t>
  </si>
  <si>
    <t>MAYFIELD IND.</t>
  </si>
  <si>
    <t>MIDDLESBORO IND.</t>
  </si>
  <si>
    <t>MONTICELLO IND.</t>
  </si>
  <si>
    <t>MURRAY IND.</t>
  </si>
  <si>
    <t>NEWPORT IND.</t>
  </si>
  <si>
    <t>OWENSBORO IND.</t>
  </si>
  <si>
    <t>PADUCAH IND.</t>
  </si>
  <si>
    <t>PAINTSVILLE IND.</t>
  </si>
  <si>
    <t>PARIS IND.</t>
  </si>
  <si>
    <t>PIKEVILLE IND.</t>
  </si>
  <si>
    <t>PINEVILLE IND.</t>
  </si>
  <si>
    <t>PROVIDENCE IND.</t>
  </si>
  <si>
    <t>RACELAND IND.</t>
  </si>
  <si>
    <t>RUSSELL IND.</t>
  </si>
  <si>
    <t>RUSSELLVILLE IND.</t>
  </si>
  <si>
    <t>SCIENCE HILL IND.</t>
  </si>
  <si>
    <t>SILVER GROVE IND.</t>
  </si>
  <si>
    <t>SOMERSET IND.</t>
  </si>
  <si>
    <t>SOUTHGATE IND.</t>
  </si>
  <si>
    <t>WALTON-VERONA IND.</t>
  </si>
  <si>
    <t>WEST POINT IND.</t>
  </si>
  <si>
    <t>WILLIAMSBURG IND.</t>
  </si>
  <si>
    <t>WILLIAMSTOWN IND.</t>
  </si>
  <si>
    <t>TOTAL EXPENSE</t>
  </si>
  <si>
    <t>TOTAL EXP PER PUPIL</t>
  </si>
  <si>
    <t>CAMPBELLSVILLE IND.</t>
  </si>
  <si>
    <t>DAWSON SPRINGS IND.</t>
  </si>
  <si>
    <t>EAST BERNSTADT IND.</t>
  </si>
  <si>
    <t>FORT THOMAS IND.</t>
  </si>
  <si>
    <t>MUHLENBERG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</si>
</sst>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General_)"/>
    <numFmt numFmtId="165" formatCode="#,##0.0_);[Red]\(#,##0.0\)"/>
    <numFmt numFmtId="166" formatCode="_(* #,##0_);_(* \(#,##0\);_(* &quot;-&quot;??_);_(@_)"/>
  </numFmts>
  <fonts count="10" x14ac:knownFonts="1">
    <font>
      <sz val="10"/>
      <name val="Courier"/>
    </font>
    <font>
      <sz val="10"/>
      <name val="MS Sans Serif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164" fontId="0" fillId="0" borderId="0"/>
    <xf numFmtId="4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3">
    <xf numFmtId="164" fontId="0" fillId="0" borderId="0" xfId="0"/>
    <xf numFmtId="164" fontId="4" fillId="0" borderId="0" xfId="0" applyFont="1" applyAlignment="1">
      <alignment horizontal="center" wrapText="1"/>
    </xf>
    <xf numFmtId="1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64" fontId="4" fillId="0" borderId="0" xfId="0" applyFont="1"/>
    <xf numFmtId="1" fontId="3" fillId="0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38" fontId="4" fillId="0" borderId="1" xfId="1" applyNumberFormat="1" applyFont="1" applyFill="1" applyBorder="1" applyAlignment="1"/>
    <xf numFmtId="1" fontId="4" fillId="0" borderId="0" xfId="0" applyNumberFormat="1" applyFont="1"/>
    <xf numFmtId="38" fontId="4" fillId="0" borderId="0" xfId="1" applyNumberFormat="1" applyFont="1"/>
    <xf numFmtId="38" fontId="4" fillId="0" borderId="0" xfId="1" applyNumberFormat="1" applyFont="1" applyProtection="1"/>
    <xf numFmtId="3" fontId="4" fillId="0" borderId="0" xfId="0" applyNumberFormat="1" applyFont="1"/>
    <xf numFmtId="165" fontId="4" fillId="0" borderId="0" xfId="1" applyNumberFormat="1" applyFont="1"/>
    <xf numFmtId="164" fontId="4" fillId="0" borderId="0" xfId="0" applyFont="1" applyProtection="1"/>
    <xf numFmtId="10" fontId="4" fillId="0" borderId="0" xfId="6" applyNumberFormat="1" applyFont="1" applyProtection="1"/>
    <xf numFmtId="1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8" fontId="3" fillId="0" borderId="0" xfId="1" applyNumberFormat="1" applyFont="1" applyFill="1" applyBorder="1" applyAlignment="1">
      <alignment horizontal="center" wrapText="1"/>
    </xf>
    <xf numFmtId="40" fontId="4" fillId="0" borderId="0" xfId="1" applyFont="1"/>
    <xf numFmtId="1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164" fontId="3" fillId="0" borderId="0" xfId="0" applyFont="1" applyAlignment="1" applyProtection="1">
      <alignment horizontal="center" wrapText="1"/>
    </xf>
    <xf numFmtId="38" fontId="3" fillId="0" borderId="2" xfId="1" applyNumberFormat="1" applyFont="1" applyFill="1" applyBorder="1" applyAlignment="1">
      <alignment horizontal="center" wrapText="1"/>
    </xf>
    <xf numFmtId="164" fontId="3" fillId="0" borderId="0" xfId="0" applyFont="1" applyAlignment="1">
      <alignment horizontal="center" wrapText="1"/>
    </xf>
    <xf numFmtId="1" fontId="5" fillId="0" borderId="3" xfId="5" applyNumberFormat="1" applyFont="1" applyFill="1" applyBorder="1" applyAlignment="1">
      <alignment horizontal="center" wrapText="1"/>
    </xf>
    <xf numFmtId="166" fontId="5" fillId="0" borderId="3" xfId="2" applyNumberFormat="1" applyFont="1" applyFill="1" applyBorder="1" applyAlignment="1">
      <alignment horizontal="center" wrapText="1"/>
    </xf>
    <xf numFmtId="0" fontId="2" fillId="0" borderId="0" xfId="4"/>
    <xf numFmtId="166" fontId="6" fillId="0" borderId="0" xfId="2" applyNumberFormat="1" applyFont="1" applyFill="1" applyBorder="1" applyAlignment="1" applyProtection="1">
      <alignment horizontal="center" wrapText="1"/>
      <protection locked="0"/>
    </xf>
    <xf numFmtId="0" fontId="5" fillId="0" borderId="0" xfId="5" applyFont="1" applyAlignment="1">
      <alignment horizontal="center" wrapText="1"/>
    </xf>
    <xf numFmtId="1" fontId="7" fillId="0" borderId="0" xfId="4" applyNumberFormat="1" applyFont="1"/>
    <xf numFmtId="166" fontId="7" fillId="0" borderId="0" xfId="2" applyNumberFormat="1" applyFont="1"/>
    <xf numFmtId="166" fontId="8" fillId="0" borderId="0" xfId="2" applyNumberFormat="1" applyFont="1" applyFill="1" applyBorder="1" applyAlignment="1" applyProtection="1"/>
    <xf numFmtId="0" fontId="7" fillId="0" borderId="0" xfId="4" applyFont="1"/>
    <xf numFmtId="166" fontId="7" fillId="0" borderId="0" xfId="2" applyNumberFormat="1" applyFont="1" applyFill="1" applyBorder="1" applyAlignment="1"/>
    <xf numFmtId="43" fontId="7" fillId="0" borderId="0" xfId="2" applyFont="1"/>
    <xf numFmtId="166" fontId="7" fillId="0" borderId="0" xfId="2" applyNumberFormat="1" applyFont="1" applyFill="1" applyBorder="1" applyAlignment="1" applyProtection="1"/>
    <xf numFmtId="0" fontId="2" fillId="0" borderId="0" xfId="3"/>
    <xf numFmtId="0" fontId="2" fillId="0" borderId="0" xfId="3" applyFont="1"/>
    <xf numFmtId="38" fontId="2" fillId="0" borderId="0" xfId="1" applyNumberFormat="1" applyFont="1"/>
    <xf numFmtId="38" fontId="7" fillId="0" borderId="0" xfId="1" applyNumberFormat="1" applyFont="1"/>
    <xf numFmtId="38" fontId="3" fillId="0" borderId="0" xfId="1" applyNumberFormat="1" applyFont="1" applyAlignment="1">
      <alignment horizontal="center" wrapText="1"/>
    </xf>
    <xf numFmtId="38" fontId="4" fillId="0" borderId="0" xfId="1" applyNumberFormat="1" applyFont="1" applyAlignment="1">
      <alignment horizontal="center" wrapText="1"/>
    </xf>
    <xf numFmtId="9" fontId="4" fillId="0" borderId="0" xfId="6" applyFont="1"/>
  </cellXfs>
  <cellStyles count="7">
    <cellStyle name="Comma" xfId="1" builtinId="3"/>
    <cellStyle name="Comma_SUBTOT95" xfId="2"/>
    <cellStyle name="Normal" xfId="0" builtinId="0"/>
    <cellStyle name="Normal_ATOTAL_EXPENSE_M_MN" xfId="3"/>
    <cellStyle name="Normal_SUBTOT95" xfId="4"/>
    <cellStyle name="Normal_SUBTOTAL" xfId="5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185"/>
  <sheetViews>
    <sheetView showGridLines="0"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G179" sqref="G179"/>
    </sheetView>
  </sheetViews>
  <sheetFormatPr defaultColWidth="12.44140625" defaultRowHeight="11.4" x14ac:dyDescent="0.2"/>
  <cols>
    <col min="1" max="1" width="6.109375" style="8" customWidth="1"/>
    <col min="2" max="2" width="16.33203125" style="11" customWidth="1"/>
    <col min="3" max="3" width="9" style="4" customWidth="1"/>
    <col min="4" max="5" width="12.88671875" style="9" customWidth="1"/>
    <col min="6" max="6" width="11.88671875" style="9" customWidth="1"/>
    <col min="7" max="7" width="12.88671875" style="9" customWidth="1"/>
    <col min="8" max="11" width="0" style="4" hidden="1" customWidth="1"/>
    <col min="12" max="13" width="11.21875" style="9" customWidth="1"/>
    <col min="14" max="14" width="10" style="9" customWidth="1"/>
    <col min="15" max="15" width="11.21875" style="9" customWidth="1"/>
    <col min="16" max="16384" width="12.44140625" style="4"/>
  </cols>
  <sheetData>
    <row r="1" spans="1:23" s="23" customFormat="1" ht="36" x14ac:dyDescent="0.25">
      <c r="A1" s="19" t="s">
        <v>0</v>
      </c>
      <c r="B1" s="20" t="s">
        <v>1</v>
      </c>
      <c r="C1" s="21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  <c r="W1" s="23" t="s">
        <v>22</v>
      </c>
    </row>
    <row r="2" spans="1:23" s="1" customFormat="1" ht="24" hidden="1" x14ac:dyDescent="0.25">
      <c r="A2" s="15" t="s">
        <v>0</v>
      </c>
      <c r="B2" s="16" t="s">
        <v>1</v>
      </c>
      <c r="C2" s="21" t="s">
        <v>23</v>
      </c>
      <c r="D2" s="17" t="s">
        <v>24</v>
      </c>
      <c r="E2" s="17" t="s">
        <v>25</v>
      </c>
      <c r="F2" s="17" t="s">
        <v>26</v>
      </c>
      <c r="G2" s="17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40"/>
      <c r="M2" s="40"/>
      <c r="N2" s="40"/>
      <c r="O2" s="40"/>
    </row>
    <row r="3" spans="1:23" ht="15" customHeight="1" x14ac:dyDescent="0.2">
      <c r="A3" s="2" t="s">
        <v>32</v>
      </c>
      <c r="B3" s="3" t="s">
        <v>33</v>
      </c>
      <c r="C3" s="12">
        <v>2439.1999999999998</v>
      </c>
      <c r="D3" s="9">
        <v>2697668.71</v>
      </c>
      <c r="E3" s="9">
        <v>9133460.5900000017</v>
      </c>
      <c r="F3" s="9">
        <v>1335772.8500000001</v>
      </c>
      <c r="G3" s="9">
        <f t="shared" ref="G3:G10" si="0">SUM(D3:F3)</f>
        <v>13166902.15</v>
      </c>
      <c r="H3" s="18">
        <f t="shared" ref="H3:H4" si="1">D3/$C3</f>
        <v>1105.9645416530011</v>
      </c>
      <c r="I3" s="18">
        <f t="shared" ref="I3:K18" si="2">E3/$C3</f>
        <v>3744.4492415546092</v>
      </c>
      <c r="J3" s="18">
        <f t="shared" si="2"/>
        <v>547.62743932436877</v>
      </c>
      <c r="K3" s="18">
        <f t="shared" ref="K3:K4" si="3">G3/$C3</f>
        <v>5398.0412225319778</v>
      </c>
      <c r="L3" s="41">
        <v>2593282.89</v>
      </c>
      <c r="M3" s="41">
        <v>9563562.379999999</v>
      </c>
      <c r="N3" s="41">
        <v>1792246.83</v>
      </c>
      <c r="O3" s="41">
        <v>13949092.1</v>
      </c>
      <c r="P3" s="9">
        <f>L3-D3</f>
        <v>-104385.81999999983</v>
      </c>
      <c r="Q3" s="9">
        <f t="shared" ref="Q3:S18" si="4">M3-E3</f>
        <v>430101.78999999724</v>
      </c>
      <c r="R3" s="9">
        <f t="shared" si="4"/>
        <v>456473.98</v>
      </c>
      <c r="S3" s="9">
        <f t="shared" si="4"/>
        <v>782189.94999999925</v>
      </c>
      <c r="T3" s="42">
        <f>P3/D3</f>
        <v>-3.8694825503610426E-2</v>
      </c>
      <c r="U3" s="42">
        <f t="shared" ref="U3:W18" si="5">Q3/E3</f>
        <v>4.7090780735497446E-2</v>
      </c>
      <c r="V3" s="42">
        <f t="shared" si="5"/>
        <v>0.3417302425333768</v>
      </c>
      <c r="W3" s="42">
        <f t="shared" si="5"/>
        <v>5.9405769184667272E-2</v>
      </c>
    </row>
    <row r="4" spans="1:23" ht="15" customHeight="1" x14ac:dyDescent="0.2">
      <c r="A4" s="2" t="s">
        <v>34</v>
      </c>
      <c r="B4" s="3" t="s">
        <v>35</v>
      </c>
      <c r="C4" s="12">
        <v>2598</v>
      </c>
      <c r="D4" s="9">
        <v>2708544.04</v>
      </c>
      <c r="E4" s="9">
        <v>9325871.1300000008</v>
      </c>
      <c r="F4" s="9">
        <v>1067636.74</v>
      </c>
      <c r="G4" s="9">
        <f t="shared" si="0"/>
        <v>13102051.910000002</v>
      </c>
      <c r="H4" s="18">
        <f t="shared" si="1"/>
        <v>1042.5496689761355</v>
      </c>
      <c r="I4" s="18">
        <f t="shared" si="2"/>
        <v>3589.6347690531179</v>
      </c>
      <c r="J4" s="18">
        <f t="shared" si="2"/>
        <v>410.94562740569671</v>
      </c>
      <c r="K4" s="18">
        <f t="shared" si="3"/>
        <v>5043.1300654349507</v>
      </c>
      <c r="L4" s="9">
        <v>3003812.5</v>
      </c>
      <c r="M4" s="9">
        <v>10102724.529999999</v>
      </c>
      <c r="N4" s="9">
        <v>1435894.5</v>
      </c>
      <c r="O4" s="9">
        <v>14542431.529999999</v>
      </c>
      <c r="P4" s="9">
        <f t="shared" ref="P4:S19" si="6">L4-D4</f>
        <v>295268.45999999996</v>
      </c>
      <c r="Q4" s="9">
        <f t="shared" si="4"/>
        <v>776853.39999999851</v>
      </c>
      <c r="R4" s="9">
        <f t="shared" si="4"/>
        <v>368257.76</v>
      </c>
      <c r="S4" s="9">
        <f t="shared" si="4"/>
        <v>1440379.6199999973</v>
      </c>
      <c r="T4" s="42">
        <f t="shared" ref="T4:W19" si="7">P4/D4</f>
        <v>0.10901371941509948</v>
      </c>
      <c r="U4" s="42">
        <f t="shared" si="5"/>
        <v>8.3300893736454454E-2</v>
      </c>
      <c r="V4" s="42">
        <f t="shared" si="5"/>
        <v>0.34492795742491966</v>
      </c>
      <c r="W4" s="42">
        <f t="shared" si="5"/>
        <v>0.10993542308442869</v>
      </c>
    </row>
    <row r="5" spans="1:23" ht="15" customHeight="1" x14ac:dyDescent="0.2">
      <c r="A5" s="2" t="s">
        <v>36</v>
      </c>
      <c r="B5" s="3" t="s">
        <v>37</v>
      </c>
      <c r="C5" s="12">
        <v>352.2</v>
      </c>
      <c r="D5" s="9">
        <v>2324776.2400000002</v>
      </c>
      <c r="E5" s="9">
        <v>719526.9</v>
      </c>
      <c r="F5" s="9">
        <v>57625</v>
      </c>
      <c r="G5" s="9">
        <f t="shared" si="0"/>
        <v>3101928.14</v>
      </c>
      <c r="H5" s="18">
        <f t="shared" ref="H5:K20" si="8">D5/$C5</f>
        <v>6600.727541169791</v>
      </c>
      <c r="I5" s="18">
        <f t="shared" si="2"/>
        <v>2042.9497444633732</v>
      </c>
      <c r="J5" s="18">
        <f t="shared" si="2"/>
        <v>163.61442362294153</v>
      </c>
      <c r="K5" s="18">
        <f t="shared" si="2"/>
        <v>8807.2917092561056</v>
      </c>
      <c r="L5" s="9">
        <v>2632482.7200000002</v>
      </c>
      <c r="M5" s="9">
        <v>1015545.98</v>
      </c>
      <c r="N5" s="9">
        <v>53209.89</v>
      </c>
      <c r="O5" s="9">
        <v>3701238.59</v>
      </c>
      <c r="P5" s="9">
        <f t="shared" si="6"/>
        <v>307706.48</v>
      </c>
      <c r="Q5" s="9">
        <f t="shared" si="4"/>
        <v>296019.07999999996</v>
      </c>
      <c r="R5" s="9">
        <f t="shared" si="4"/>
        <v>-4415.1100000000006</v>
      </c>
      <c r="S5" s="9">
        <f t="shared" si="4"/>
        <v>599310.44999999972</v>
      </c>
      <c r="T5" s="42">
        <f t="shared" si="7"/>
        <v>0.13235961152115008</v>
      </c>
      <c r="U5" s="42">
        <f t="shared" si="5"/>
        <v>0.41140794041195672</v>
      </c>
      <c r="V5" s="42">
        <f t="shared" si="5"/>
        <v>-7.6617960954446868E-2</v>
      </c>
      <c r="W5" s="42">
        <f t="shared" si="5"/>
        <v>0.19320578135636621</v>
      </c>
    </row>
    <row r="6" spans="1:23" ht="15" customHeight="1" x14ac:dyDescent="0.2">
      <c r="A6" s="2" t="s">
        <v>38</v>
      </c>
      <c r="B6" s="3" t="s">
        <v>39</v>
      </c>
      <c r="C6" s="12">
        <v>2787.2</v>
      </c>
      <c r="D6" s="9">
        <v>4489474.43</v>
      </c>
      <c r="E6" s="9">
        <v>8388703.629999999</v>
      </c>
      <c r="F6" s="9">
        <v>1098833.29</v>
      </c>
      <c r="G6" s="9">
        <f t="shared" si="0"/>
        <v>13977011.349999998</v>
      </c>
      <c r="H6" s="18">
        <f t="shared" si="8"/>
        <v>1610.747140499426</v>
      </c>
      <c r="I6" s="18">
        <f t="shared" si="2"/>
        <v>3009.7243219001148</v>
      </c>
      <c r="J6" s="18">
        <f t="shared" si="2"/>
        <v>394.2427131171068</v>
      </c>
      <c r="K6" s="18">
        <f t="shared" si="2"/>
        <v>5014.7141755166467</v>
      </c>
      <c r="L6" s="9">
        <v>5123787.54</v>
      </c>
      <c r="M6" s="9">
        <v>9178645.4900000002</v>
      </c>
      <c r="N6" s="9">
        <v>1430734.09</v>
      </c>
      <c r="O6" s="9">
        <v>15733167.120000001</v>
      </c>
      <c r="P6" s="9">
        <f t="shared" si="6"/>
        <v>634313.11000000034</v>
      </c>
      <c r="Q6" s="9">
        <f t="shared" si="4"/>
        <v>789941.86000000127</v>
      </c>
      <c r="R6" s="9">
        <f t="shared" si="4"/>
        <v>331900.80000000005</v>
      </c>
      <c r="S6" s="9">
        <f t="shared" si="4"/>
        <v>1756155.7700000033</v>
      </c>
      <c r="T6" s="42">
        <f t="shared" si="7"/>
        <v>0.14128894593125021</v>
      </c>
      <c r="U6" s="42">
        <f t="shared" si="5"/>
        <v>9.4167334410883388E-2</v>
      </c>
      <c r="V6" s="42">
        <f t="shared" si="5"/>
        <v>0.30204836622669123</v>
      </c>
      <c r="W6" s="42">
        <f t="shared" si="5"/>
        <v>0.12564601444642912</v>
      </c>
    </row>
    <row r="7" spans="1:23" ht="15" customHeight="1" x14ac:dyDescent="0.2">
      <c r="A7" s="2" t="s">
        <v>40</v>
      </c>
      <c r="B7" s="3" t="s">
        <v>41</v>
      </c>
      <c r="C7" s="12">
        <v>3262.5</v>
      </c>
      <c r="D7" s="9">
        <v>4656145.3899999997</v>
      </c>
      <c r="E7" s="9">
        <v>10789031</v>
      </c>
      <c r="F7" s="9">
        <v>1749272.23</v>
      </c>
      <c r="G7" s="9">
        <f t="shared" si="0"/>
        <v>17194448.620000001</v>
      </c>
      <c r="H7" s="18">
        <f t="shared" si="8"/>
        <v>1427.1710007662834</v>
      </c>
      <c r="I7" s="18">
        <f t="shared" si="2"/>
        <v>3306.9826819923373</v>
      </c>
      <c r="J7" s="18">
        <f t="shared" si="2"/>
        <v>536.17539616858232</v>
      </c>
      <c r="K7" s="18">
        <f t="shared" si="2"/>
        <v>5270.3290789272032</v>
      </c>
      <c r="L7" s="9">
        <v>5000892.2300000004</v>
      </c>
      <c r="M7" s="9">
        <v>10853363.120000001</v>
      </c>
      <c r="N7" s="9">
        <v>2187118.42</v>
      </c>
      <c r="O7" s="9">
        <v>18041373.770000003</v>
      </c>
      <c r="P7" s="9">
        <f t="shared" si="6"/>
        <v>344746.84000000078</v>
      </c>
      <c r="Q7" s="9">
        <f t="shared" si="4"/>
        <v>64332.120000001043</v>
      </c>
      <c r="R7" s="9">
        <f t="shared" si="4"/>
        <v>437846.18999999994</v>
      </c>
      <c r="S7" s="9">
        <f t="shared" si="4"/>
        <v>846925.15000000224</v>
      </c>
      <c r="T7" s="42">
        <f t="shared" si="7"/>
        <v>7.4041253252188674E-2</v>
      </c>
      <c r="U7" s="42">
        <f t="shared" si="5"/>
        <v>5.9627338173373536E-3</v>
      </c>
      <c r="V7" s="42">
        <f t="shared" si="5"/>
        <v>0.25030191555719145</v>
      </c>
      <c r="W7" s="42">
        <f t="shared" si="5"/>
        <v>4.9255731818866673E-2</v>
      </c>
    </row>
    <row r="8" spans="1:23" ht="15" customHeight="1" x14ac:dyDescent="0.2">
      <c r="A8" s="2" t="s">
        <v>42</v>
      </c>
      <c r="B8" s="3" t="s">
        <v>43</v>
      </c>
      <c r="C8" s="12">
        <v>270.10000000000002</v>
      </c>
      <c r="D8" s="9">
        <v>270678.96000000002</v>
      </c>
      <c r="E8" s="9">
        <v>1118923.42</v>
      </c>
      <c r="F8" s="9">
        <v>172389</v>
      </c>
      <c r="G8" s="9">
        <f t="shared" si="0"/>
        <v>1561991.38</v>
      </c>
      <c r="H8" s="18">
        <f t="shared" si="8"/>
        <v>1002.1435024065161</v>
      </c>
      <c r="I8" s="18">
        <f t="shared" si="2"/>
        <v>4142.6265087004804</v>
      </c>
      <c r="J8" s="18">
        <f t="shared" si="2"/>
        <v>638.24139207700841</v>
      </c>
      <c r="K8" s="18">
        <f t="shared" si="2"/>
        <v>5783.0114031840048</v>
      </c>
      <c r="L8" s="9">
        <v>412660.7</v>
      </c>
      <c r="M8" s="9">
        <v>1251263.92</v>
      </c>
      <c r="N8" s="9">
        <v>116847.22</v>
      </c>
      <c r="O8" s="9">
        <v>1780771.8400000001</v>
      </c>
      <c r="P8" s="9">
        <f t="shared" si="6"/>
        <v>141981.74</v>
      </c>
      <c r="Q8" s="9">
        <f t="shared" si="4"/>
        <v>132340.5</v>
      </c>
      <c r="R8" s="9">
        <f t="shared" si="4"/>
        <v>-55541.78</v>
      </c>
      <c r="S8" s="9">
        <f t="shared" si="4"/>
        <v>218780.4600000002</v>
      </c>
      <c r="T8" s="42">
        <f t="shared" si="7"/>
        <v>0.52453925491659925</v>
      </c>
      <c r="U8" s="42">
        <f t="shared" si="5"/>
        <v>0.1182748503020877</v>
      </c>
      <c r="V8" s="42">
        <f t="shared" si="5"/>
        <v>-0.32218865472854996</v>
      </c>
      <c r="W8" s="42">
        <f t="shared" si="5"/>
        <v>0.14006508793921782</v>
      </c>
    </row>
    <row r="9" spans="1:23" ht="15" customHeight="1" x14ac:dyDescent="0.2">
      <c r="A9" s="2" t="s">
        <v>44</v>
      </c>
      <c r="B9" s="3" t="s">
        <v>45</v>
      </c>
      <c r="C9" s="12">
        <v>1288.5</v>
      </c>
      <c r="D9" s="9">
        <v>1475880.77</v>
      </c>
      <c r="E9" s="9">
        <v>4860192.03</v>
      </c>
      <c r="F9" s="9">
        <v>643430.96</v>
      </c>
      <c r="G9" s="9">
        <f t="shared" si="0"/>
        <v>6979503.7600000007</v>
      </c>
      <c r="H9" s="18">
        <f t="shared" si="8"/>
        <v>1145.4255102832751</v>
      </c>
      <c r="I9" s="18">
        <f t="shared" si="2"/>
        <v>3771.9767403958094</v>
      </c>
      <c r="J9" s="18">
        <f t="shared" si="2"/>
        <v>499.36434613892118</v>
      </c>
      <c r="K9" s="18">
        <f t="shared" si="2"/>
        <v>5416.7665968180063</v>
      </c>
      <c r="L9" s="9">
        <v>1891067</v>
      </c>
      <c r="M9" s="9">
        <v>5222175.4800000004</v>
      </c>
      <c r="N9" s="9">
        <v>663826.98</v>
      </c>
      <c r="O9" s="9">
        <v>7777069.4600000009</v>
      </c>
      <c r="P9" s="9">
        <f t="shared" si="6"/>
        <v>415186.23</v>
      </c>
      <c r="Q9" s="9">
        <f t="shared" si="4"/>
        <v>361983.45000000019</v>
      </c>
      <c r="R9" s="9">
        <f t="shared" si="4"/>
        <v>20396.020000000019</v>
      </c>
      <c r="S9" s="9">
        <f t="shared" si="4"/>
        <v>797565.70000000019</v>
      </c>
      <c r="T9" s="42">
        <f t="shared" si="7"/>
        <v>0.28131420805760615</v>
      </c>
      <c r="U9" s="42">
        <f t="shared" si="5"/>
        <v>7.4479248508211762E-2</v>
      </c>
      <c r="V9" s="42">
        <f t="shared" si="5"/>
        <v>3.1698847689890487E-2</v>
      </c>
      <c r="W9" s="42">
        <f t="shared" si="5"/>
        <v>0.11427255109036578</v>
      </c>
    </row>
    <row r="10" spans="1:23" ht="15" customHeight="1" x14ac:dyDescent="0.2">
      <c r="A10" s="2" t="s">
        <v>46</v>
      </c>
      <c r="B10" s="3" t="s">
        <v>47</v>
      </c>
      <c r="C10" s="12">
        <v>639.29999999999995</v>
      </c>
      <c r="D10" s="9">
        <v>509591.08</v>
      </c>
      <c r="E10" s="9">
        <v>2181296</v>
      </c>
      <c r="F10" s="9">
        <v>266584.18</v>
      </c>
      <c r="G10" s="9">
        <f t="shared" si="0"/>
        <v>2957471.2600000002</v>
      </c>
      <c r="H10" s="18">
        <f t="shared" si="8"/>
        <v>797.10789926482096</v>
      </c>
      <c r="I10" s="18">
        <f t="shared" si="2"/>
        <v>3412.0068825277649</v>
      </c>
      <c r="J10" s="18">
        <f t="shared" si="2"/>
        <v>416.99386829344598</v>
      </c>
      <c r="K10" s="18">
        <f t="shared" si="2"/>
        <v>4626.108650086032</v>
      </c>
      <c r="L10" s="9">
        <v>535846.89</v>
      </c>
      <c r="M10" s="9">
        <v>2387051.63</v>
      </c>
      <c r="N10" s="9">
        <v>426510.64</v>
      </c>
      <c r="O10" s="9">
        <v>3349409.16</v>
      </c>
      <c r="P10" s="9">
        <f t="shared" si="6"/>
        <v>26255.809999999998</v>
      </c>
      <c r="Q10" s="9">
        <f t="shared" si="4"/>
        <v>205755.62999999989</v>
      </c>
      <c r="R10" s="9">
        <f t="shared" si="4"/>
        <v>159926.46000000002</v>
      </c>
      <c r="S10" s="9">
        <f t="shared" si="4"/>
        <v>391937.89999999991</v>
      </c>
      <c r="T10" s="42">
        <f t="shared" si="7"/>
        <v>5.1523291969710297E-2</v>
      </c>
      <c r="U10" s="42">
        <f t="shared" si="5"/>
        <v>9.4327239402630311E-2</v>
      </c>
      <c r="V10" s="42">
        <f t="shared" si="5"/>
        <v>0.59990979209644035</v>
      </c>
      <c r="W10" s="42">
        <f t="shared" si="5"/>
        <v>0.13252466906474686</v>
      </c>
    </row>
    <row r="11" spans="1:23" ht="15" customHeight="1" x14ac:dyDescent="0.2">
      <c r="A11" s="2" t="s">
        <v>48</v>
      </c>
      <c r="B11" s="3" t="s">
        <v>49</v>
      </c>
      <c r="C11" s="12">
        <v>1410.3</v>
      </c>
      <c r="D11" s="9">
        <v>3228923.96</v>
      </c>
      <c r="E11" s="9">
        <v>3934126.85</v>
      </c>
      <c r="F11" s="9">
        <v>724673.06</v>
      </c>
      <c r="G11" s="9">
        <f t="shared" ref="G11:G26" si="9">SUM(D11:F11)</f>
        <v>7887723.870000001</v>
      </c>
      <c r="H11" s="18">
        <f t="shared" si="8"/>
        <v>2289.5298588952705</v>
      </c>
      <c r="I11" s="18">
        <f t="shared" si="2"/>
        <v>2789.5673615542796</v>
      </c>
      <c r="J11" s="18">
        <f t="shared" si="2"/>
        <v>513.84319648301789</v>
      </c>
      <c r="K11" s="18">
        <f t="shared" si="2"/>
        <v>5592.940416932568</v>
      </c>
      <c r="L11" s="9">
        <v>3154315.99</v>
      </c>
      <c r="M11" s="9">
        <v>4081846.92</v>
      </c>
      <c r="N11" s="9">
        <v>690305.62</v>
      </c>
      <c r="O11" s="9">
        <v>7926468.5300000003</v>
      </c>
      <c r="P11" s="9">
        <f t="shared" si="6"/>
        <v>-74607.969999999739</v>
      </c>
      <c r="Q11" s="9">
        <f t="shared" si="4"/>
        <v>147720.06999999983</v>
      </c>
      <c r="R11" s="9">
        <f t="shared" si="4"/>
        <v>-34367.440000000061</v>
      </c>
      <c r="S11" s="9">
        <f t="shared" si="4"/>
        <v>38744.659999999218</v>
      </c>
      <c r="T11" s="42">
        <f t="shared" si="7"/>
        <v>-2.3106140288295839E-2</v>
      </c>
      <c r="U11" s="42">
        <f t="shared" si="5"/>
        <v>3.754837493356368E-2</v>
      </c>
      <c r="V11" s="42">
        <f t="shared" si="5"/>
        <v>-4.7424751790828348E-2</v>
      </c>
      <c r="W11" s="42">
        <f t="shared" si="5"/>
        <v>4.9120203291293987E-3</v>
      </c>
    </row>
    <row r="12" spans="1:23" ht="15" customHeight="1" x14ac:dyDescent="0.2">
      <c r="A12" s="2" t="s">
        <v>50</v>
      </c>
      <c r="B12" s="3" t="s">
        <v>51</v>
      </c>
      <c r="C12" s="12">
        <v>3073.7</v>
      </c>
      <c r="D12" s="9">
        <v>4359448.82</v>
      </c>
      <c r="E12" s="9">
        <v>10037869.98</v>
      </c>
      <c r="F12" s="9">
        <v>1321663.55</v>
      </c>
      <c r="G12" s="9">
        <f t="shared" si="9"/>
        <v>15718982.350000001</v>
      </c>
      <c r="H12" s="18">
        <f t="shared" si="8"/>
        <v>1418.3065426033772</v>
      </c>
      <c r="I12" s="18">
        <f t="shared" si="2"/>
        <v>3265.7285942024273</v>
      </c>
      <c r="J12" s="18">
        <f t="shared" si="2"/>
        <v>429.99106939519152</v>
      </c>
      <c r="K12" s="18">
        <f t="shared" si="2"/>
        <v>5114.0262062009961</v>
      </c>
      <c r="L12" s="9">
        <v>5556308.9800000004</v>
      </c>
      <c r="M12" s="9">
        <v>11126313.66</v>
      </c>
      <c r="N12" s="9">
        <v>1801905.55</v>
      </c>
      <c r="O12" s="9">
        <v>18484528.190000001</v>
      </c>
      <c r="P12" s="9">
        <f t="shared" si="6"/>
        <v>1196860.1600000001</v>
      </c>
      <c r="Q12" s="9">
        <f t="shared" si="4"/>
        <v>1088443.6799999997</v>
      </c>
      <c r="R12" s="9">
        <f t="shared" si="4"/>
        <v>480242</v>
      </c>
      <c r="S12" s="9">
        <f t="shared" si="4"/>
        <v>2765545.84</v>
      </c>
      <c r="T12" s="42">
        <f t="shared" si="7"/>
        <v>0.27454391814605594</v>
      </c>
      <c r="U12" s="42">
        <f t="shared" si="5"/>
        <v>0.10843372968255957</v>
      </c>
      <c r="V12" s="42">
        <f t="shared" si="5"/>
        <v>0.36336176480012633</v>
      </c>
      <c r="W12" s="42">
        <f t="shared" si="5"/>
        <v>0.1759366973269742</v>
      </c>
    </row>
    <row r="13" spans="1:23" ht="15" customHeight="1" x14ac:dyDescent="0.2">
      <c r="A13" s="2" t="s">
        <v>52</v>
      </c>
      <c r="B13" s="3" t="s">
        <v>53</v>
      </c>
      <c r="C13" s="12">
        <v>1642.8</v>
      </c>
      <c r="D13" s="9">
        <v>1310428.67</v>
      </c>
      <c r="E13" s="9">
        <v>6544596.6500000004</v>
      </c>
      <c r="F13" s="9">
        <v>1270538.49</v>
      </c>
      <c r="G13" s="9">
        <f t="shared" si="9"/>
        <v>9125563.8100000005</v>
      </c>
      <c r="H13" s="18">
        <f t="shared" si="8"/>
        <v>797.67997930362787</v>
      </c>
      <c r="I13" s="18">
        <f t="shared" si="2"/>
        <v>3983.8060932554181</v>
      </c>
      <c r="J13" s="18">
        <f t="shared" si="2"/>
        <v>773.39815558802047</v>
      </c>
      <c r="K13" s="18">
        <f t="shared" si="2"/>
        <v>5554.8842281470661</v>
      </c>
      <c r="L13" s="9">
        <v>1823853.64</v>
      </c>
      <c r="M13" s="9">
        <v>7306681.040000001</v>
      </c>
      <c r="N13" s="9">
        <v>1411724.04</v>
      </c>
      <c r="O13" s="9">
        <v>10542258.720000003</v>
      </c>
      <c r="P13" s="9">
        <f t="shared" si="6"/>
        <v>513424.97</v>
      </c>
      <c r="Q13" s="9">
        <f t="shared" si="4"/>
        <v>762084.3900000006</v>
      </c>
      <c r="R13" s="9">
        <f t="shared" si="4"/>
        <v>141185.55000000005</v>
      </c>
      <c r="S13" s="9">
        <f t="shared" si="4"/>
        <v>1416694.910000002</v>
      </c>
      <c r="T13" s="42">
        <f t="shared" si="7"/>
        <v>0.39179924993551918</v>
      </c>
      <c r="U13" s="42">
        <f t="shared" si="5"/>
        <v>0.11644482169882854</v>
      </c>
      <c r="V13" s="42">
        <f t="shared" si="5"/>
        <v>0.11112260754886698</v>
      </c>
      <c r="W13" s="42">
        <f t="shared" si="5"/>
        <v>0.15524464454980366</v>
      </c>
    </row>
    <row r="14" spans="1:23" ht="15" customHeight="1" x14ac:dyDescent="0.2">
      <c r="A14" s="2" t="s">
        <v>54</v>
      </c>
      <c r="B14" s="3" t="s">
        <v>55</v>
      </c>
      <c r="C14" s="12">
        <v>915.1</v>
      </c>
      <c r="D14" s="9">
        <v>2337611.0699999998</v>
      </c>
      <c r="E14" s="9">
        <v>2030324.12</v>
      </c>
      <c r="F14" s="9">
        <v>82334</v>
      </c>
      <c r="G14" s="9">
        <f t="shared" si="9"/>
        <v>4450269.1899999995</v>
      </c>
      <c r="H14" s="18">
        <f t="shared" si="8"/>
        <v>2554.4870178122605</v>
      </c>
      <c r="I14" s="18">
        <f t="shared" si="2"/>
        <v>2218.6909845918481</v>
      </c>
      <c r="J14" s="18">
        <f t="shared" si="2"/>
        <v>89.972680581357224</v>
      </c>
      <c r="K14" s="18">
        <f t="shared" si="2"/>
        <v>4863.1506829854652</v>
      </c>
      <c r="L14" s="9">
        <v>2459969.98</v>
      </c>
      <c r="M14" s="9">
        <v>2051433.17</v>
      </c>
      <c r="N14" s="9">
        <v>80950.929999999993</v>
      </c>
      <c r="O14" s="9">
        <v>4592354.08</v>
      </c>
      <c r="P14" s="9">
        <f t="shared" si="6"/>
        <v>122358.91000000015</v>
      </c>
      <c r="Q14" s="9">
        <f t="shared" si="4"/>
        <v>21109.049999999814</v>
      </c>
      <c r="R14" s="9">
        <f t="shared" si="4"/>
        <v>-1383.070000000007</v>
      </c>
      <c r="S14" s="9">
        <f t="shared" si="4"/>
        <v>142084.8900000006</v>
      </c>
      <c r="T14" s="42">
        <f t="shared" si="7"/>
        <v>5.2343570566681208E-2</v>
      </c>
      <c r="U14" s="42">
        <f t="shared" si="5"/>
        <v>1.039688677884584E-2</v>
      </c>
      <c r="V14" s="42">
        <f t="shared" si="5"/>
        <v>-1.6798285034129362E-2</v>
      </c>
      <c r="W14" s="42">
        <f t="shared" si="5"/>
        <v>3.1927257416084667E-2</v>
      </c>
    </row>
    <row r="15" spans="1:23" ht="15" customHeight="1" x14ac:dyDescent="0.2">
      <c r="A15" s="2" t="s">
        <v>56</v>
      </c>
      <c r="B15" s="3" t="s">
        <v>57</v>
      </c>
      <c r="C15" s="12">
        <v>3017.8</v>
      </c>
      <c r="D15" s="9">
        <v>1843514.71</v>
      </c>
      <c r="E15" s="9">
        <v>13300222.789999999</v>
      </c>
      <c r="F15" s="9">
        <v>3155867.6</v>
      </c>
      <c r="G15" s="9">
        <f t="shared" si="9"/>
        <v>18299605.100000001</v>
      </c>
      <c r="H15" s="18">
        <f t="shared" si="8"/>
        <v>610.88034661011329</v>
      </c>
      <c r="I15" s="18">
        <f t="shared" si="2"/>
        <v>4407.2578666578293</v>
      </c>
      <c r="J15" s="18">
        <f t="shared" si="2"/>
        <v>1045.7510769434687</v>
      </c>
      <c r="K15" s="18">
        <f t="shared" si="2"/>
        <v>6063.8892902114121</v>
      </c>
      <c r="L15" s="9">
        <v>3816707.61</v>
      </c>
      <c r="M15" s="9">
        <v>13730033.630000001</v>
      </c>
      <c r="N15" s="9">
        <v>2954023.15</v>
      </c>
      <c r="O15" s="9">
        <v>20500764.390000001</v>
      </c>
      <c r="P15" s="9">
        <f t="shared" si="6"/>
        <v>1973192.9</v>
      </c>
      <c r="Q15" s="9">
        <f t="shared" si="4"/>
        <v>429810.84000000171</v>
      </c>
      <c r="R15" s="9">
        <f t="shared" si="4"/>
        <v>-201844.45000000019</v>
      </c>
      <c r="S15" s="9">
        <f t="shared" si="4"/>
        <v>2201159.2899999991</v>
      </c>
      <c r="T15" s="42">
        <f t="shared" si="7"/>
        <v>1.0703429103638669</v>
      </c>
      <c r="U15" s="42">
        <f t="shared" si="5"/>
        <v>3.2316063180773361E-2</v>
      </c>
      <c r="V15" s="42">
        <f t="shared" si="5"/>
        <v>-6.3958465811430165E-2</v>
      </c>
      <c r="W15" s="42">
        <f t="shared" si="5"/>
        <v>0.12028452406330882</v>
      </c>
    </row>
    <row r="16" spans="1:23" ht="15" customHeight="1" x14ac:dyDescent="0.2">
      <c r="A16" s="2" t="s">
        <v>58</v>
      </c>
      <c r="B16" s="3" t="s">
        <v>59</v>
      </c>
      <c r="C16" s="12">
        <v>904.7</v>
      </c>
      <c r="D16" s="9">
        <v>1253760.0900000001</v>
      </c>
      <c r="E16" s="9">
        <v>2931349.9</v>
      </c>
      <c r="F16" s="9">
        <v>315538</v>
      </c>
      <c r="G16" s="9">
        <f t="shared" si="9"/>
        <v>4500647.99</v>
      </c>
      <c r="H16" s="18">
        <f t="shared" si="8"/>
        <v>1385.8296562396374</v>
      </c>
      <c r="I16" s="18">
        <f t="shared" si="2"/>
        <v>3240.1347407980543</v>
      </c>
      <c r="J16" s="18">
        <f t="shared" si="2"/>
        <v>348.7763899635238</v>
      </c>
      <c r="K16" s="18">
        <f t="shared" si="2"/>
        <v>4974.7407870012157</v>
      </c>
      <c r="L16" s="9">
        <v>1464662.22</v>
      </c>
      <c r="M16" s="9">
        <v>3103931.19</v>
      </c>
      <c r="N16" s="9">
        <v>346962.4</v>
      </c>
      <c r="O16" s="9">
        <v>4915555.8099999996</v>
      </c>
      <c r="P16" s="9">
        <f t="shared" si="6"/>
        <v>210902.12999999989</v>
      </c>
      <c r="Q16" s="9">
        <f t="shared" si="4"/>
        <v>172581.29000000004</v>
      </c>
      <c r="R16" s="9">
        <f t="shared" si="4"/>
        <v>31424.400000000023</v>
      </c>
      <c r="S16" s="9">
        <f t="shared" si="4"/>
        <v>414907.81999999937</v>
      </c>
      <c r="T16" s="42">
        <f t="shared" si="7"/>
        <v>0.16821569906568001</v>
      </c>
      <c r="U16" s="42">
        <f t="shared" si="5"/>
        <v>5.8874339770902152E-2</v>
      </c>
      <c r="V16" s="42">
        <f t="shared" si="5"/>
        <v>9.9589906762418551E-2</v>
      </c>
      <c r="W16" s="42">
        <f t="shared" si="5"/>
        <v>9.2188462843991348E-2</v>
      </c>
    </row>
    <row r="17" spans="1:23" ht="15" customHeight="1" x14ac:dyDescent="0.2">
      <c r="A17" s="2" t="s">
        <v>60</v>
      </c>
      <c r="B17" s="3" t="s">
        <v>61</v>
      </c>
      <c r="C17" s="12">
        <v>964.3</v>
      </c>
      <c r="D17" s="9">
        <v>1187414.8400000001</v>
      </c>
      <c r="E17" s="9">
        <v>3485138.82</v>
      </c>
      <c r="F17" s="9">
        <v>627044.44999999995</v>
      </c>
      <c r="G17" s="9">
        <f t="shared" si="9"/>
        <v>5299598.1100000003</v>
      </c>
      <c r="H17" s="18">
        <f t="shared" si="8"/>
        <v>1231.3749248159288</v>
      </c>
      <c r="I17" s="18">
        <f t="shared" si="2"/>
        <v>3614.1644923778908</v>
      </c>
      <c r="J17" s="18">
        <f t="shared" si="2"/>
        <v>650.25868505651772</v>
      </c>
      <c r="K17" s="18">
        <f t="shared" si="2"/>
        <v>5495.7981022503373</v>
      </c>
      <c r="L17" s="9">
        <v>1371096.66</v>
      </c>
      <c r="M17" s="9">
        <v>3753424.2</v>
      </c>
      <c r="N17" s="9">
        <v>454018.04</v>
      </c>
      <c r="O17" s="9">
        <v>5578538.9000000004</v>
      </c>
      <c r="P17" s="9">
        <f t="shared" si="6"/>
        <v>183681.81999999983</v>
      </c>
      <c r="Q17" s="9">
        <f t="shared" si="4"/>
        <v>268285.38000000035</v>
      </c>
      <c r="R17" s="9">
        <f t="shared" si="4"/>
        <v>-173026.40999999997</v>
      </c>
      <c r="S17" s="9">
        <f t="shared" si="4"/>
        <v>278940.79000000004</v>
      </c>
      <c r="T17" s="42">
        <f t="shared" si="7"/>
        <v>0.1546905207955796</v>
      </c>
      <c r="U17" s="42">
        <f t="shared" si="5"/>
        <v>7.6979826014505898E-2</v>
      </c>
      <c r="V17" s="42">
        <f t="shared" si="5"/>
        <v>-0.27593962437591146</v>
      </c>
      <c r="W17" s="42">
        <f t="shared" si="5"/>
        <v>5.2634328907631076E-2</v>
      </c>
    </row>
    <row r="18" spans="1:23" ht="15" customHeight="1" x14ac:dyDescent="0.2">
      <c r="A18" s="2" t="s">
        <v>62</v>
      </c>
      <c r="B18" s="3" t="s">
        <v>63</v>
      </c>
      <c r="C18" s="12">
        <v>10403.799999999999</v>
      </c>
      <c r="D18" s="9">
        <v>26493497.780000001</v>
      </c>
      <c r="E18" s="9">
        <v>24900002.32</v>
      </c>
      <c r="F18" s="9">
        <v>1928347.07</v>
      </c>
      <c r="G18" s="9">
        <f t="shared" si="9"/>
        <v>53321847.170000002</v>
      </c>
      <c r="H18" s="18">
        <f t="shared" si="8"/>
        <v>2546.5212499279114</v>
      </c>
      <c r="I18" s="18">
        <f t="shared" si="2"/>
        <v>2393.3564966646804</v>
      </c>
      <c r="J18" s="18">
        <f t="shared" si="2"/>
        <v>185.35026336530885</v>
      </c>
      <c r="K18" s="18">
        <f t="shared" si="2"/>
        <v>5125.2280099579002</v>
      </c>
      <c r="L18" s="9">
        <v>28118149.149999999</v>
      </c>
      <c r="M18" s="9">
        <v>24973008.210000001</v>
      </c>
      <c r="N18" s="9">
        <v>1662498.17</v>
      </c>
      <c r="O18" s="9">
        <v>54753655.530000001</v>
      </c>
      <c r="P18" s="9">
        <f t="shared" si="6"/>
        <v>1624651.3699999973</v>
      </c>
      <c r="Q18" s="9">
        <f t="shared" si="4"/>
        <v>73005.890000000596</v>
      </c>
      <c r="R18" s="9">
        <f t="shared" si="4"/>
        <v>-265848.90000000014</v>
      </c>
      <c r="S18" s="9">
        <f t="shared" si="4"/>
        <v>1431808.3599999994</v>
      </c>
      <c r="T18" s="42">
        <f t="shared" si="7"/>
        <v>6.1322645408733084E-2</v>
      </c>
      <c r="U18" s="42">
        <f t="shared" si="5"/>
        <v>2.9319631806363862E-3</v>
      </c>
      <c r="V18" s="42">
        <f t="shared" si="5"/>
        <v>-0.13786361601389532</v>
      </c>
      <c r="W18" s="42">
        <f t="shared" si="5"/>
        <v>2.6852189786957813E-2</v>
      </c>
    </row>
    <row r="19" spans="1:23" ht="15" customHeight="1" x14ac:dyDescent="0.2">
      <c r="A19" s="2" t="s">
        <v>64</v>
      </c>
      <c r="B19" s="3" t="s">
        <v>65</v>
      </c>
      <c r="C19" s="12">
        <v>2440.6</v>
      </c>
      <c r="D19" s="9">
        <v>3087354.27</v>
      </c>
      <c r="E19" s="9">
        <v>8642788.3200000003</v>
      </c>
      <c r="F19" s="9">
        <v>1628169.79</v>
      </c>
      <c r="G19" s="9">
        <f t="shared" si="9"/>
        <v>13358312.379999999</v>
      </c>
      <c r="H19" s="18">
        <f t="shared" si="8"/>
        <v>1264.998061951979</v>
      </c>
      <c r="I19" s="18">
        <f t="shared" si="8"/>
        <v>3541.2555601081704</v>
      </c>
      <c r="J19" s="18">
        <f t="shared" si="8"/>
        <v>667.11865524870939</v>
      </c>
      <c r="K19" s="18">
        <f t="shared" si="8"/>
        <v>5473.3722773088584</v>
      </c>
      <c r="L19" s="9">
        <v>3694788.35</v>
      </c>
      <c r="M19" s="9">
        <v>8950873.129999999</v>
      </c>
      <c r="N19" s="9">
        <v>1553204.85</v>
      </c>
      <c r="O19" s="9">
        <v>14198866.329999998</v>
      </c>
      <c r="P19" s="9">
        <f t="shared" si="6"/>
        <v>607434.08000000007</v>
      </c>
      <c r="Q19" s="9">
        <f t="shared" si="6"/>
        <v>308084.80999999866</v>
      </c>
      <c r="R19" s="9">
        <f t="shared" si="6"/>
        <v>-74964.939999999944</v>
      </c>
      <c r="S19" s="9">
        <f t="shared" si="6"/>
        <v>840553.94999999925</v>
      </c>
      <c r="T19" s="42">
        <f t="shared" si="7"/>
        <v>0.19674906955203431</v>
      </c>
      <c r="U19" s="42">
        <f t="shared" si="7"/>
        <v>3.5646460215515104E-2</v>
      </c>
      <c r="V19" s="42">
        <f t="shared" si="7"/>
        <v>-4.6042458507966753E-2</v>
      </c>
      <c r="W19" s="42">
        <f t="shared" si="7"/>
        <v>6.2923663265913185E-2</v>
      </c>
    </row>
    <row r="20" spans="1:23" ht="15" customHeight="1" x14ac:dyDescent="0.2">
      <c r="A20" s="2" t="s">
        <v>66</v>
      </c>
      <c r="B20" s="3" t="s">
        <v>67</v>
      </c>
      <c r="C20" s="12">
        <v>3058.6</v>
      </c>
      <c r="D20" s="9">
        <v>6225606.25</v>
      </c>
      <c r="E20" s="9">
        <v>9465140.1699999999</v>
      </c>
      <c r="F20" s="9">
        <v>1492768.15</v>
      </c>
      <c r="G20" s="9">
        <f t="shared" si="9"/>
        <v>17183514.57</v>
      </c>
      <c r="H20" s="18">
        <f t="shared" si="8"/>
        <v>2035.4430948800104</v>
      </c>
      <c r="I20" s="18">
        <f t="shared" si="8"/>
        <v>3094.5988916497745</v>
      </c>
      <c r="J20" s="18">
        <f t="shared" si="8"/>
        <v>488.0560223631727</v>
      </c>
      <c r="K20" s="18">
        <f t="shared" si="8"/>
        <v>5618.0980088929582</v>
      </c>
      <c r="L20" s="9">
        <v>8078698.3999999985</v>
      </c>
      <c r="M20" s="9">
        <v>9857327.9499999993</v>
      </c>
      <c r="N20" s="9">
        <v>1420489.95</v>
      </c>
      <c r="O20" s="9">
        <v>19356516.299999997</v>
      </c>
      <c r="P20" s="9">
        <f t="shared" ref="P20:S35" si="10">L20-D20</f>
        <v>1853092.1499999985</v>
      </c>
      <c r="Q20" s="9">
        <f t="shared" si="10"/>
        <v>392187.77999999933</v>
      </c>
      <c r="R20" s="9">
        <f t="shared" si="10"/>
        <v>-72278.199999999953</v>
      </c>
      <c r="S20" s="9">
        <f t="shared" si="10"/>
        <v>2173001.7299999967</v>
      </c>
      <c r="T20" s="42">
        <f t="shared" ref="T20:W35" si="11">P20/D20</f>
        <v>0.29765649730899679</v>
      </c>
      <c r="U20" s="42">
        <f t="shared" si="11"/>
        <v>4.1434967993717452E-2</v>
      </c>
      <c r="V20" s="42">
        <f t="shared" si="11"/>
        <v>-4.8418905507864672E-2</v>
      </c>
      <c r="W20" s="42">
        <f t="shared" si="11"/>
        <v>0.12645851470884495</v>
      </c>
    </row>
    <row r="21" spans="1:23" ht="15" customHeight="1" x14ac:dyDescent="0.2">
      <c r="A21" s="2" t="s">
        <v>68</v>
      </c>
      <c r="B21" s="3" t="s">
        <v>69</v>
      </c>
      <c r="C21" s="12">
        <v>3446.1</v>
      </c>
      <c r="D21" s="9">
        <v>5922465.6500000004</v>
      </c>
      <c r="E21" s="9">
        <v>10690097.129999999</v>
      </c>
      <c r="F21" s="9">
        <v>2509455.91</v>
      </c>
      <c r="G21" s="9">
        <f t="shared" si="9"/>
        <v>19122018.689999998</v>
      </c>
      <c r="H21" s="18">
        <f t="shared" ref="H21:K36" si="12">D21/$C21</f>
        <v>1718.5994747685791</v>
      </c>
      <c r="I21" s="18">
        <f t="shared" si="12"/>
        <v>3102.0855837033164</v>
      </c>
      <c r="J21" s="18">
        <f t="shared" si="12"/>
        <v>728.20170917849168</v>
      </c>
      <c r="K21" s="18">
        <f t="shared" si="12"/>
        <v>5548.8867676503869</v>
      </c>
      <c r="L21" s="9">
        <v>6064010.9499999993</v>
      </c>
      <c r="M21" s="9">
        <v>11797551.57</v>
      </c>
      <c r="N21" s="9">
        <v>1660227.77</v>
      </c>
      <c r="O21" s="9">
        <v>19521790.289999999</v>
      </c>
      <c r="P21" s="9">
        <f t="shared" si="10"/>
        <v>141545.29999999888</v>
      </c>
      <c r="Q21" s="9">
        <f t="shared" si="10"/>
        <v>1107454.4400000013</v>
      </c>
      <c r="R21" s="9">
        <f t="shared" si="10"/>
        <v>-849228.14000000013</v>
      </c>
      <c r="S21" s="9">
        <f t="shared" si="10"/>
        <v>399771.60000000149</v>
      </c>
      <c r="T21" s="42">
        <f t="shared" si="11"/>
        <v>2.3899724939729937E-2</v>
      </c>
      <c r="U21" s="42">
        <f t="shared" si="11"/>
        <v>0.10359629351655868</v>
      </c>
      <c r="V21" s="42">
        <f t="shared" si="11"/>
        <v>-0.33841126142758177</v>
      </c>
      <c r="W21" s="42">
        <f t="shared" si="11"/>
        <v>2.0906349192570606E-2</v>
      </c>
    </row>
    <row r="22" spans="1:23" ht="15" customHeight="1" x14ac:dyDescent="0.2">
      <c r="A22" s="2" t="s">
        <v>70</v>
      </c>
      <c r="B22" s="3" t="s">
        <v>71</v>
      </c>
      <c r="C22" s="12">
        <v>2357.6999999999998</v>
      </c>
      <c r="D22" s="9">
        <v>3304434.77</v>
      </c>
      <c r="E22" s="9">
        <v>7535952.4299999997</v>
      </c>
      <c r="F22" s="9">
        <v>813701.61</v>
      </c>
      <c r="G22" s="9">
        <f t="shared" si="9"/>
        <v>11654088.809999999</v>
      </c>
      <c r="H22" s="18">
        <f t="shared" si="12"/>
        <v>1401.5501420876278</v>
      </c>
      <c r="I22" s="18">
        <f t="shared" si="12"/>
        <v>3196.3152351868348</v>
      </c>
      <c r="J22" s="18">
        <f t="shared" si="12"/>
        <v>345.12516859651356</v>
      </c>
      <c r="K22" s="18">
        <f t="shared" si="12"/>
        <v>4942.9905458709754</v>
      </c>
      <c r="L22" s="9">
        <v>3438601</v>
      </c>
      <c r="M22" s="9">
        <v>8712647.3400000017</v>
      </c>
      <c r="N22" s="9">
        <v>963231.52</v>
      </c>
      <c r="O22" s="9">
        <v>13114479.860000001</v>
      </c>
      <c r="P22" s="9">
        <f t="shared" si="10"/>
        <v>134166.22999999998</v>
      </c>
      <c r="Q22" s="9">
        <f t="shared" si="10"/>
        <v>1176694.910000002</v>
      </c>
      <c r="R22" s="9">
        <f t="shared" si="10"/>
        <v>149529.91000000003</v>
      </c>
      <c r="S22" s="9">
        <f t="shared" si="10"/>
        <v>1460391.0500000026</v>
      </c>
      <c r="T22" s="42">
        <f t="shared" si="11"/>
        <v>4.060186971098842E-2</v>
      </c>
      <c r="U22" s="42">
        <f t="shared" si="11"/>
        <v>0.15614415310209198</v>
      </c>
      <c r="V22" s="42">
        <f t="shared" si="11"/>
        <v>0.18376504133990842</v>
      </c>
      <c r="W22" s="42">
        <f t="shared" si="11"/>
        <v>0.12531147426531433</v>
      </c>
    </row>
    <row r="23" spans="1:23" ht="15" customHeight="1" x14ac:dyDescent="0.2">
      <c r="A23" s="2" t="s">
        <v>72</v>
      </c>
      <c r="B23" s="3" t="s">
        <v>73</v>
      </c>
      <c r="C23" s="12">
        <v>1143.5999999999999</v>
      </c>
      <c r="D23" s="9">
        <v>982671.15</v>
      </c>
      <c r="E23" s="9">
        <v>3908382.77</v>
      </c>
      <c r="F23" s="9">
        <v>592306.15</v>
      </c>
      <c r="G23" s="9">
        <f t="shared" si="9"/>
        <v>5483360.0700000003</v>
      </c>
      <c r="H23" s="18">
        <f t="shared" si="12"/>
        <v>859.27872507869893</v>
      </c>
      <c r="I23" s="18">
        <f t="shared" si="12"/>
        <v>3417.6134749912558</v>
      </c>
      <c r="J23" s="18">
        <f t="shared" si="12"/>
        <v>517.93122595313048</v>
      </c>
      <c r="K23" s="18">
        <f t="shared" si="12"/>
        <v>4794.8234260230856</v>
      </c>
      <c r="L23" s="9">
        <v>1155534.78</v>
      </c>
      <c r="M23" s="9">
        <v>4240200.13</v>
      </c>
      <c r="N23" s="9">
        <v>746331.24</v>
      </c>
      <c r="O23" s="9">
        <v>6142066.1500000004</v>
      </c>
      <c r="P23" s="9">
        <f t="shared" si="10"/>
        <v>172863.63</v>
      </c>
      <c r="Q23" s="9">
        <f t="shared" si="10"/>
        <v>331817.35999999987</v>
      </c>
      <c r="R23" s="9">
        <f t="shared" si="10"/>
        <v>154025.08999999997</v>
      </c>
      <c r="S23" s="9">
        <f t="shared" si="10"/>
        <v>658706.08000000007</v>
      </c>
      <c r="T23" s="42">
        <f t="shared" si="11"/>
        <v>0.17591198235544006</v>
      </c>
      <c r="U23" s="42">
        <f t="shared" si="11"/>
        <v>8.4898890289601764E-2</v>
      </c>
      <c r="V23" s="42">
        <f t="shared" si="11"/>
        <v>0.26004303686531022</v>
      </c>
      <c r="W23" s="42">
        <f t="shared" si="11"/>
        <v>0.12012818264549971</v>
      </c>
    </row>
    <row r="24" spans="1:23" ht="15" customHeight="1" x14ac:dyDescent="0.2">
      <c r="A24" s="2" t="s">
        <v>74</v>
      </c>
      <c r="B24" s="3" t="s">
        <v>75</v>
      </c>
      <c r="C24" s="12">
        <v>2369</v>
      </c>
      <c r="D24" s="9">
        <v>1510726.24</v>
      </c>
      <c r="E24" s="9">
        <v>10278525.720000001</v>
      </c>
      <c r="F24" s="9">
        <v>2424335.7000000002</v>
      </c>
      <c r="G24" s="9">
        <f t="shared" si="9"/>
        <v>14213587.66</v>
      </c>
      <c r="H24" s="18">
        <f t="shared" si="12"/>
        <v>637.7063064584213</v>
      </c>
      <c r="I24" s="18">
        <f t="shared" si="12"/>
        <v>4338.7613845504438</v>
      </c>
      <c r="J24" s="18">
        <f t="shared" si="12"/>
        <v>1023.3582524271845</v>
      </c>
      <c r="K24" s="18">
        <f t="shared" si="12"/>
        <v>5999.8259434360489</v>
      </c>
      <c r="L24" s="9">
        <v>1896638.89</v>
      </c>
      <c r="M24" s="9">
        <v>10920089.799999999</v>
      </c>
      <c r="N24" s="9">
        <v>2592224.59</v>
      </c>
      <c r="O24" s="9">
        <v>15408953.279999999</v>
      </c>
      <c r="P24" s="9">
        <f t="shared" si="10"/>
        <v>385912.64999999991</v>
      </c>
      <c r="Q24" s="9">
        <f t="shared" si="10"/>
        <v>641564.07999999821</v>
      </c>
      <c r="R24" s="9">
        <f t="shared" si="10"/>
        <v>167888.88999999966</v>
      </c>
      <c r="S24" s="9">
        <f t="shared" si="10"/>
        <v>1195365.6199999992</v>
      </c>
      <c r="T24" s="42">
        <f t="shared" si="11"/>
        <v>0.25544843253665861</v>
      </c>
      <c r="U24" s="42">
        <f t="shared" si="11"/>
        <v>6.2417908703739484E-2</v>
      </c>
      <c r="V24" s="42">
        <f t="shared" si="11"/>
        <v>6.9251502586873445E-2</v>
      </c>
      <c r="W24" s="42">
        <f t="shared" si="11"/>
        <v>8.4100203874916624E-2</v>
      </c>
    </row>
    <row r="25" spans="1:23" ht="15" customHeight="1" x14ac:dyDescent="0.2">
      <c r="A25" s="2" t="s">
        <v>76</v>
      </c>
      <c r="B25" s="3" t="s">
        <v>77</v>
      </c>
      <c r="C25" s="12">
        <v>2592.6</v>
      </c>
      <c r="D25" s="9">
        <v>2516457.15</v>
      </c>
      <c r="E25" s="9">
        <v>9072061.8100000005</v>
      </c>
      <c r="F25" s="9">
        <v>2175158.7200000002</v>
      </c>
      <c r="G25" s="9">
        <f t="shared" si="9"/>
        <v>13763677.680000002</v>
      </c>
      <c r="H25" s="18">
        <f t="shared" si="12"/>
        <v>970.63069891228884</v>
      </c>
      <c r="I25" s="18">
        <f t="shared" si="12"/>
        <v>3499.2138432461625</v>
      </c>
      <c r="J25" s="18">
        <f t="shared" si="12"/>
        <v>838.98739489315756</v>
      </c>
      <c r="K25" s="18">
        <f t="shared" si="12"/>
        <v>5308.8319370516092</v>
      </c>
      <c r="L25" s="9">
        <v>3543194.83</v>
      </c>
      <c r="M25" s="9">
        <v>9944565.3100000005</v>
      </c>
      <c r="N25" s="9">
        <v>2246743.08</v>
      </c>
      <c r="O25" s="9">
        <v>15734503.220000001</v>
      </c>
      <c r="P25" s="9">
        <f t="shared" si="10"/>
        <v>1026737.6800000002</v>
      </c>
      <c r="Q25" s="9">
        <f t="shared" si="10"/>
        <v>872503.5</v>
      </c>
      <c r="R25" s="9">
        <f t="shared" si="10"/>
        <v>71584.35999999987</v>
      </c>
      <c r="S25" s="9">
        <f t="shared" si="10"/>
        <v>1970825.5399999991</v>
      </c>
      <c r="T25" s="42">
        <f t="shared" si="11"/>
        <v>0.4080092045278817</v>
      </c>
      <c r="U25" s="42">
        <f t="shared" si="11"/>
        <v>9.6174774629318796E-2</v>
      </c>
      <c r="V25" s="42">
        <f t="shared" si="11"/>
        <v>3.2909947831301183E-2</v>
      </c>
      <c r="W25" s="42">
        <f t="shared" si="11"/>
        <v>0.14319032934517242</v>
      </c>
    </row>
    <row r="26" spans="1:23" ht="15" customHeight="1" x14ac:dyDescent="0.2">
      <c r="A26" s="2" t="s">
        <v>78</v>
      </c>
      <c r="B26" s="3" t="s">
        <v>79</v>
      </c>
      <c r="C26" s="12">
        <v>8959.4</v>
      </c>
      <c r="D26" s="9">
        <v>9811333.1799999997</v>
      </c>
      <c r="E26" s="9">
        <v>29482165.559999999</v>
      </c>
      <c r="F26" s="9">
        <v>3149882.38</v>
      </c>
      <c r="G26" s="9">
        <f t="shared" si="9"/>
        <v>42443381.119999997</v>
      </c>
      <c r="H26" s="18">
        <f t="shared" si="12"/>
        <v>1095.0881956381008</v>
      </c>
      <c r="I26" s="18">
        <f t="shared" si="12"/>
        <v>3290.6406187914367</v>
      </c>
      <c r="J26" s="18">
        <f t="shared" si="12"/>
        <v>351.57291559702657</v>
      </c>
      <c r="K26" s="18">
        <f t="shared" si="12"/>
        <v>4737.3017300265637</v>
      </c>
      <c r="L26" s="9">
        <v>12352438.799999999</v>
      </c>
      <c r="M26" s="9">
        <v>34065107.189999998</v>
      </c>
      <c r="N26" s="9">
        <v>3142871.11</v>
      </c>
      <c r="O26" s="9">
        <v>49560417.099999994</v>
      </c>
      <c r="P26" s="9">
        <f t="shared" si="10"/>
        <v>2541105.6199999992</v>
      </c>
      <c r="Q26" s="9">
        <f t="shared" si="10"/>
        <v>4582941.629999999</v>
      </c>
      <c r="R26" s="9">
        <f t="shared" si="10"/>
        <v>-7011.2700000000186</v>
      </c>
      <c r="S26" s="9">
        <f t="shared" si="10"/>
        <v>7117035.9799999967</v>
      </c>
      <c r="T26" s="42">
        <f t="shared" si="11"/>
        <v>0.25899697557717627</v>
      </c>
      <c r="U26" s="42">
        <f t="shared" si="11"/>
        <v>0.15544793073877572</v>
      </c>
      <c r="V26" s="42">
        <f t="shared" si="11"/>
        <v>-2.2258831137688447E-3</v>
      </c>
      <c r="W26" s="42">
        <f t="shared" si="11"/>
        <v>0.16768305898811478</v>
      </c>
    </row>
    <row r="27" spans="1:23" ht="15" customHeight="1" x14ac:dyDescent="0.2">
      <c r="A27" s="2" t="s">
        <v>80</v>
      </c>
      <c r="B27" s="3" t="s">
        <v>81</v>
      </c>
      <c r="C27" s="12">
        <v>371</v>
      </c>
      <c r="D27" s="9">
        <v>512168.59</v>
      </c>
      <c r="E27" s="9">
        <v>1074206.5900000001</v>
      </c>
      <c r="F27" s="9">
        <v>54395</v>
      </c>
      <c r="G27" s="9">
        <f t="shared" ref="G27:G42" si="13">SUM(D27:F27)</f>
        <v>1640770.1800000002</v>
      </c>
      <c r="H27" s="18">
        <f t="shared" si="12"/>
        <v>1380.5083288409703</v>
      </c>
      <c r="I27" s="18">
        <f t="shared" si="12"/>
        <v>2895.435552560647</v>
      </c>
      <c r="J27" s="18">
        <f t="shared" si="12"/>
        <v>146.61725067385444</v>
      </c>
      <c r="K27" s="18">
        <f t="shared" si="12"/>
        <v>4422.5611320754724</v>
      </c>
      <c r="L27" s="9">
        <v>603623.14</v>
      </c>
      <c r="M27" s="9">
        <v>1069030.29</v>
      </c>
      <c r="N27" s="9">
        <v>92051.62</v>
      </c>
      <c r="O27" s="9">
        <v>1764705.05</v>
      </c>
      <c r="P27" s="9">
        <f t="shared" si="10"/>
        <v>91454.549999999988</v>
      </c>
      <c r="Q27" s="9">
        <f t="shared" si="10"/>
        <v>-5176.3000000000466</v>
      </c>
      <c r="R27" s="9">
        <f t="shared" si="10"/>
        <v>37656.619999999995</v>
      </c>
      <c r="S27" s="9">
        <f t="shared" si="10"/>
        <v>123934.86999999988</v>
      </c>
      <c r="T27" s="42">
        <f t="shared" si="11"/>
        <v>0.17856337109622436</v>
      </c>
      <c r="U27" s="42">
        <f t="shared" si="11"/>
        <v>-4.8187192744740528E-3</v>
      </c>
      <c r="V27" s="42">
        <f t="shared" si="11"/>
        <v>0.69228090817170684</v>
      </c>
      <c r="W27" s="42">
        <f t="shared" si="11"/>
        <v>7.5534569990783146E-2</v>
      </c>
    </row>
    <row r="28" spans="1:23" ht="15" customHeight="1" x14ac:dyDescent="0.2">
      <c r="A28" s="2" t="s">
        <v>82</v>
      </c>
      <c r="B28" s="3" t="s">
        <v>83</v>
      </c>
      <c r="C28" s="12">
        <v>2172.6999999999998</v>
      </c>
      <c r="D28" s="9">
        <v>1558399.04</v>
      </c>
      <c r="E28" s="9">
        <v>8001594.04</v>
      </c>
      <c r="F28" s="9">
        <v>1029803.75</v>
      </c>
      <c r="G28" s="9">
        <f t="shared" si="13"/>
        <v>10589796.83</v>
      </c>
      <c r="H28" s="18">
        <f t="shared" si="12"/>
        <v>717.26379159571047</v>
      </c>
      <c r="I28" s="18">
        <f t="shared" si="12"/>
        <v>3682.7882542458697</v>
      </c>
      <c r="J28" s="18">
        <f t="shared" si="12"/>
        <v>473.97420260505368</v>
      </c>
      <c r="K28" s="18">
        <f t="shared" si="12"/>
        <v>4874.0262484466339</v>
      </c>
      <c r="L28" s="9">
        <v>2161494.89</v>
      </c>
      <c r="M28" s="9">
        <v>8813340.5500000007</v>
      </c>
      <c r="N28" s="9">
        <v>1158913.94</v>
      </c>
      <c r="O28" s="9">
        <v>12133749.380000001</v>
      </c>
      <c r="P28" s="9">
        <f t="shared" si="10"/>
        <v>603095.85000000009</v>
      </c>
      <c r="Q28" s="9">
        <f t="shared" si="10"/>
        <v>811746.51000000071</v>
      </c>
      <c r="R28" s="9">
        <f t="shared" si="10"/>
        <v>129110.18999999994</v>
      </c>
      <c r="S28" s="9">
        <f t="shared" si="10"/>
        <v>1543952.5500000007</v>
      </c>
      <c r="T28" s="42">
        <f t="shared" si="11"/>
        <v>0.38699706206184525</v>
      </c>
      <c r="U28" s="42">
        <f t="shared" si="11"/>
        <v>0.1014480997088926</v>
      </c>
      <c r="V28" s="42">
        <f t="shared" si="11"/>
        <v>0.12537358695770912</v>
      </c>
      <c r="W28" s="42">
        <f t="shared" si="11"/>
        <v>0.14579623903889388</v>
      </c>
    </row>
    <row r="29" spans="1:23" ht="15" customHeight="1" x14ac:dyDescent="0.2">
      <c r="A29" s="2" t="s">
        <v>84</v>
      </c>
      <c r="B29" s="3" t="s">
        <v>85</v>
      </c>
      <c r="C29" s="12">
        <v>1970.6</v>
      </c>
      <c r="D29" s="9">
        <v>1902701.19</v>
      </c>
      <c r="E29" s="9">
        <v>7039529.6100000003</v>
      </c>
      <c r="F29" s="9">
        <v>734935.95</v>
      </c>
      <c r="G29" s="9">
        <f t="shared" si="13"/>
        <v>9677166.75</v>
      </c>
      <c r="H29" s="18">
        <f t="shared" si="12"/>
        <v>965.544093169593</v>
      </c>
      <c r="I29" s="18">
        <f t="shared" si="12"/>
        <v>3572.2772810311585</v>
      </c>
      <c r="J29" s="18">
        <f t="shared" si="12"/>
        <v>372.95034507256673</v>
      </c>
      <c r="K29" s="18">
        <f t="shared" si="12"/>
        <v>4910.771719273318</v>
      </c>
      <c r="L29" s="9">
        <v>2031791.78</v>
      </c>
      <c r="M29" s="9">
        <v>7553350.4800000004</v>
      </c>
      <c r="N29" s="9">
        <v>1078256</v>
      </c>
      <c r="O29" s="9">
        <v>10663398.26</v>
      </c>
      <c r="P29" s="9">
        <f t="shared" si="10"/>
        <v>129090.59000000008</v>
      </c>
      <c r="Q29" s="9">
        <f t="shared" si="10"/>
        <v>513820.87000000011</v>
      </c>
      <c r="R29" s="9">
        <f t="shared" si="10"/>
        <v>343320.05000000005</v>
      </c>
      <c r="S29" s="9">
        <f t="shared" si="10"/>
        <v>986231.50999999978</v>
      </c>
      <c r="T29" s="42">
        <f t="shared" si="11"/>
        <v>6.7845960615602538E-2</v>
      </c>
      <c r="U29" s="42">
        <f t="shared" si="11"/>
        <v>7.2990796042691847E-2</v>
      </c>
      <c r="V29" s="42">
        <f t="shared" si="11"/>
        <v>0.46714281700330496</v>
      </c>
      <c r="W29" s="42">
        <f t="shared" si="11"/>
        <v>0.10191324955726321</v>
      </c>
    </row>
    <row r="30" spans="1:23" ht="15" customHeight="1" x14ac:dyDescent="0.2">
      <c r="A30" s="2" t="s">
        <v>86</v>
      </c>
      <c r="B30" s="3" t="s">
        <v>87</v>
      </c>
      <c r="C30" s="12">
        <v>3001</v>
      </c>
      <c r="D30" s="9">
        <v>3646282.88</v>
      </c>
      <c r="E30" s="9">
        <v>10346049.34</v>
      </c>
      <c r="F30" s="9">
        <v>1793014.09</v>
      </c>
      <c r="G30" s="9">
        <f t="shared" si="13"/>
        <v>15785346.309999999</v>
      </c>
      <c r="H30" s="18">
        <f t="shared" si="12"/>
        <v>1215.0226191269576</v>
      </c>
      <c r="I30" s="18">
        <f t="shared" si="12"/>
        <v>3447.5339353548816</v>
      </c>
      <c r="J30" s="18">
        <f t="shared" si="12"/>
        <v>597.47220593135626</v>
      </c>
      <c r="K30" s="18">
        <f t="shared" si="12"/>
        <v>5260.0287604131954</v>
      </c>
      <c r="L30" s="9">
        <v>5780579.1600000001</v>
      </c>
      <c r="M30" s="9">
        <v>10676792.320000002</v>
      </c>
      <c r="N30" s="9">
        <v>1911150.28</v>
      </c>
      <c r="O30" s="9">
        <v>18368521.760000002</v>
      </c>
      <c r="P30" s="9">
        <f t="shared" si="10"/>
        <v>2134296.2800000003</v>
      </c>
      <c r="Q30" s="9">
        <f t="shared" si="10"/>
        <v>330742.98000000231</v>
      </c>
      <c r="R30" s="9">
        <f t="shared" si="10"/>
        <v>118136.18999999994</v>
      </c>
      <c r="S30" s="9">
        <f t="shared" si="10"/>
        <v>2583175.450000003</v>
      </c>
      <c r="T30" s="42">
        <f t="shared" si="11"/>
        <v>0.58533480540050697</v>
      </c>
      <c r="U30" s="42">
        <f t="shared" si="11"/>
        <v>3.1968045882139813E-2</v>
      </c>
      <c r="V30" s="42">
        <f t="shared" si="11"/>
        <v>6.5886927860115102E-2</v>
      </c>
      <c r="W30" s="42">
        <f t="shared" si="11"/>
        <v>0.16364388840576558</v>
      </c>
    </row>
    <row r="31" spans="1:23" ht="15" customHeight="1" x14ac:dyDescent="0.2">
      <c r="A31" s="2" t="s">
        <v>88</v>
      </c>
      <c r="B31" s="3" t="s">
        <v>89</v>
      </c>
      <c r="C31" s="12">
        <v>4357.3999999999996</v>
      </c>
      <c r="D31" s="9">
        <v>10076034.18</v>
      </c>
      <c r="E31" s="9">
        <v>11614545.980000002</v>
      </c>
      <c r="F31" s="9">
        <v>860362.27</v>
      </c>
      <c r="G31" s="9">
        <f t="shared" si="13"/>
        <v>22550942.430000003</v>
      </c>
      <c r="H31" s="18">
        <f t="shared" si="12"/>
        <v>2312.3959654840041</v>
      </c>
      <c r="I31" s="18">
        <f t="shared" si="12"/>
        <v>2665.4761968146149</v>
      </c>
      <c r="J31" s="18">
        <f t="shared" si="12"/>
        <v>197.44854041400836</v>
      </c>
      <c r="K31" s="18">
        <f t="shared" si="12"/>
        <v>5175.3207027126282</v>
      </c>
      <c r="L31" s="9">
        <v>10951379.48</v>
      </c>
      <c r="M31" s="9">
        <v>11487959.09</v>
      </c>
      <c r="N31" s="9">
        <v>970749.94</v>
      </c>
      <c r="O31" s="9">
        <v>23410088.510000002</v>
      </c>
      <c r="P31" s="9">
        <f t="shared" si="10"/>
        <v>875345.30000000075</v>
      </c>
      <c r="Q31" s="9">
        <f t="shared" si="10"/>
        <v>-126586.89000000246</v>
      </c>
      <c r="R31" s="9">
        <f t="shared" si="10"/>
        <v>110387.66999999993</v>
      </c>
      <c r="S31" s="9">
        <f t="shared" si="10"/>
        <v>859146.07999999821</v>
      </c>
      <c r="T31" s="42">
        <f t="shared" si="11"/>
        <v>8.6873990735112885E-2</v>
      </c>
      <c r="U31" s="42">
        <f t="shared" si="11"/>
        <v>-1.0898995984688712E-2</v>
      </c>
      <c r="V31" s="42">
        <f t="shared" si="11"/>
        <v>0.12830370862264789</v>
      </c>
      <c r="W31" s="42">
        <f t="shared" si="11"/>
        <v>3.8098012207997911E-2</v>
      </c>
    </row>
    <row r="32" spans="1:23" ht="15" customHeight="1" x14ac:dyDescent="0.2">
      <c r="A32" s="2" t="s">
        <v>90</v>
      </c>
      <c r="B32" s="3" t="s">
        <v>91</v>
      </c>
      <c r="C32" s="12">
        <v>1356.4</v>
      </c>
      <c r="D32" s="9">
        <v>1356175.93</v>
      </c>
      <c r="E32" s="9">
        <v>4925863.8600000003</v>
      </c>
      <c r="F32" s="9">
        <v>816289.2</v>
      </c>
      <c r="G32" s="9">
        <f t="shared" si="13"/>
        <v>7098328.9900000002</v>
      </c>
      <c r="H32" s="18">
        <f t="shared" si="12"/>
        <v>999.83480536714819</v>
      </c>
      <c r="I32" s="18">
        <f t="shared" si="12"/>
        <v>3631.5717045119436</v>
      </c>
      <c r="J32" s="18">
        <f t="shared" si="12"/>
        <v>601.80566204659385</v>
      </c>
      <c r="K32" s="18">
        <f t="shared" si="12"/>
        <v>5233.2121719256857</v>
      </c>
      <c r="L32" s="9">
        <v>1842149.11</v>
      </c>
      <c r="M32" s="9">
        <v>5016902.2</v>
      </c>
      <c r="N32" s="9">
        <v>962651.59</v>
      </c>
      <c r="O32" s="9">
        <v>7821702.9000000004</v>
      </c>
      <c r="P32" s="9">
        <f t="shared" si="10"/>
        <v>485973.18000000017</v>
      </c>
      <c r="Q32" s="9">
        <f t="shared" si="10"/>
        <v>91038.339999999851</v>
      </c>
      <c r="R32" s="9">
        <f t="shared" si="10"/>
        <v>146362.39000000001</v>
      </c>
      <c r="S32" s="9">
        <f t="shared" si="10"/>
        <v>723373.91000000015</v>
      </c>
      <c r="T32" s="42">
        <f t="shared" si="11"/>
        <v>0.35834080907187327</v>
      </c>
      <c r="U32" s="42">
        <f t="shared" si="11"/>
        <v>1.8481700385442616E-2</v>
      </c>
      <c r="V32" s="42">
        <f t="shared" si="11"/>
        <v>0.17930212723627853</v>
      </c>
      <c r="W32" s="42">
        <f t="shared" si="11"/>
        <v>0.10190763361617593</v>
      </c>
    </row>
    <row r="33" spans="1:23" ht="15" customHeight="1" x14ac:dyDescent="0.2">
      <c r="A33" s="2" t="s">
        <v>92</v>
      </c>
      <c r="B33" s="3" t="s">
        <v>93</v>
      </c>
      <c r="C33" s="12">
        <v>801.3</v>
      </c>
      <c r="D33" s="9">
        <v>613247.19999999995</v>
      </c>
      <c r="E33" s="9">
        <v>2674893.98</v>
      </c>
      <c r="F33" s="9">
        <v>302848.77</v>
      </c>
      <c r="G33" s="9">
        <f t="shared" si="13"/>
        <v>3590989.9499999997</v>
      </c>
      <c r="H33" s="18">
        <f t="shared" si="12"/>
        <v>765.31536253587922</v>
      </c>
      <c r="I33" s="18">
        <f t="shared" si="12"/>
        <v>3338.1929115187822</v>
      </c>
      <c r="J33" s="18">
        <f t="shared" si="12"/>
        <v>377.9467989517035</v>
      </c>
      <c r="K33" s="18">
        <f t="shared" si="12"/>
        <v>4481.4550730063647</v>
      </c>
      <c r="L33" s="9">
        <v>826567.69</v>
      </c>
      <c r="M33" s="9">
        <v>2945438.05</v>
      </c>
      <c r="N33" s="9">
        <v>329992.13</v>
      </c>
      <c r="O33" s="9">
        <v>4101997.87</v>
      </c>
      <c r="P33" s="9">
        <f t="shared" si="10"/>
        <v>213320.49</v>
      </c>
      <c r="Q33" s="9">
        <f t="shared" si="10"/>
        <v>270544.06999999983</v>
      </c>
      <c r="R33" s="9">
        <f t="shared" si="10"/>
        <v>27143.359999999986</v>
      </c>
      <c r="S33" s="9">
        <f t="shared" si="10"/>
        <v>511007.92000000039</v>
      </c>
      <c r="T33" s="42">
        <f t="shared" si="11"/>
        <v>0.34785399753965451</v>
      </c>
      <c r="U33" s="42">
        <f t="shared" si="11"/>
        <v>0.10114197871872284</v>
      </c>
      <c r="V33" s="42">
        <f t="shared" si="11"/>
        <v>8.9626779729037639E-2</v>
      </c>
      <c r="W33" s="42">
        <f t="shared" si="11"/>
        <v>0.14230279870318224</v>
      </c>
    </row>
    <row r="34" spans="1:23" ht="15" customHeight="1" x14ac:dyDescent="0.2">
      <c r="A34" s="2" t="s">
        <v>94</v>
      </c>
      <c r="B34" s="3" t="s">
        <v>95</v>
      </c>
      <c r="C34" s="12">
        <v>1632.8</v>
      </c>
      <c r="D34" s="9">
        <v>3151267.51</v>
      </c>
      <c r="E34" s="9">
        <v>5302065.18</v>
      </c>
      <c r="F34" s="9">
        <v>1513672.7</v>
      </c>
      <c r="G34" s="9">
        <f t="shared" si="13"/>
        <v>9967005.3899999987</v>
      </c>
      <c r="H34" s="18">
        <f t="shared" si="12"/>
        <v>1929.9776518863302</v>
      </c>
      <c r="I34" s="18">
        <f t="shared" si="12"/>
        <v>3247.2226727094562</v>
      </c>
      <c r="J34" s="18">
        <f t="shared" si="12"/>
        <v>927.04109505144538</v>
      </c>
      <c r="K34" s="18">
        <f t="shared" si="12"/>
        <v>6104.2414196472309</v>
      </c>
      <c r="L34" s="9">
        <v>3429377.57</v>
      </c>
      <c r="M34" s="9">
        <v>5098710.13</v>
      </c>
      <c r="N34" s="9">
        <v>1679367.55</v>
      </c>
      <c r="O34" s="9">
        <v>10207455.25</v>
      </c>
      <c r="P34" s="9">
        <f t="shared" si="10"/>
        <v>278110.06000000006</v>
      </c>
      <c r="Q34" s="9">
        <f t="shared" si="10"/>
        <v>-203355.04999999981</v>
      </c>
      <c r="R34" s="9">
        <f t="shared" si="10"/>
        <v>165694.85000000009</v>
      </c>
      <c r="S34" s="9">
        <f t="shared" si="10"/>
        <v>240449.86000000127</v>
      </c>
      <c r="T34" s="42">
        <f t="shared" si="11"/>
        <v>8.8253396170736409E-2</v>
      </c>
      <c r="U34" s="42">
        <f t="shared" si="11"/>
        <v>-3.835393249541301E-2</v>
      </c>
      <c r="V34" s="42">
        <f t="shared" si="11"/>
        <v>0.10946544124102925</v>
      </c>
      <c r="W34" s="42">
        <f t="shared" si="11"/>
        <v>2.4124584124460006E-2</v>
      </c>
    </row>
    <row r="35" spans="1:23" ht="15" customHeight="1" x14ac:dyDescent="0.2">
      <c r="A35" s="2" t="s">
        <v>96</v>
      </c>
      <c r="B35" s="3" t="s">
        <v>97</v>
      </c>
      <c r="C35" s="12">
        <v>4305.3</v>
      </c>
      <c r="D35" s="9">
        <v>3058434.21</v>
      </c>
      <c r="E35" s="9">
        <v>17292313.25</v>
      </c>
      <c r="F35" s="9">
        <v>3298256.78</v>
      </c>
      <c r="G35" s="9">
        <f t="shared" si="13"/>
        <v>23649004.240000002</v>
      </c>
      <c r="H35" s="18">
        <f t="shared" si="12"/>
        <v>710.38817504006681</v>
      </c>
      <c r="I35" s="18">
        <f t="shared" si="12"/>
        <v>4016.5176062063038</v>
      </c>
      <c r="J35" s="18">
        <f t="shared" si="12"/>
        <v>766.09220727939976</v>
      </c>
      <c r="K35" s="18">
        <f t="shared" si="12"/>
        <v>5492.9979885257708</v>
      </c>
      <c r="L35" s="9">
        <v>3849561.55</v>
      </c>
      <c r="M35" s="9">
        <v>18404094.420000002</v>
      </c>
      <c r="N35" s="9">
        <v>2778953.23</v>
      </c>
      <c r="O35" s="9">
        <v>25032609.200000003</v>
      </c>
      <c r="P35" s="9">
        <f t="shared" si="10"/>
        <v>791127.33999999985</v>
      </c>
      <c r="Q35" s="9">
        <f t="shared" si="10"/>
        <v>1111781.1700000018</v>
      </c>
      <c r="R35" s="9">
        <f t="shared" si="10"/>
        <v>-519303.54999999981</v>
      </c>
      <c r="S35" s="9">
        <f t="shared" si="10"/>
        <v>1383604.9600000009</v>
      </c>
      <c r="T35" s="42">
        <f t="shared" si="11"/>
        <v>0.25867070719170376</v>
      </c>
      <c r="U35" s="42">
        <f t="shared" si="11"/>
        <v>6.4293374398593076E-2</v>
      </c>
      <c r="V35" s="42">
        <f t="shared" si="11"/>
        <v>-0.15744788372723359</v>
      </c>
      <c r="W35" s="42">
        <f t="shared" si="11"/>
        <v>5.8505844303573973E-2</v>
      </c>
    </row>
    <row r="36" spans="1:23" ht="15" customHeight="1" x14ac:dyDescent="0.2">
      <c r="A36" s="2" t="s">
        <v>98</v>
      </c>
      <c r="B36" s="3" t="s">
        <v>99</v>
      </c>
      <c r="C36" s="12">
        <v>2217.6999999999998</v>
      </c>
      <c r="D36" s="9">
        <v>2230070.19</v>
      </c>
      <c r="E36" s="9">
        <v>8809175.3200000003</v>
      </c>
      <c r="F36" s="9">
        <v>1403436.38</v>
      </c>
      <c r="G36" s="9">
        <f t="shared" si="13"/>
        <v>12442681.890000001</v>
      </c>
      <c r="H36" s="18">
        <f t="shared" si="12"/>
        <v>1005.5779366009831</v>
      </c>
      <c r="I36" s="18">
        <f t="shared" si="12"/>
        <v>3972.2123461243636</v>
      </c>
      <c r="J36" s="18">
        <f t="shared" si="12"/>
        <v>632.83418857374761</v>
      </c>
      <c r="K36" s="18">
        <f t="shared" si="12"/>
        <v>5610.6244712990947</v>
      </c>
      <c r="L36" s="9">
        <v>2327870.7999999998</v>
      </c>
      <c r="M36" s="9">
        <v>8937108.1699999999</v>
      </c>
      <c r="N36" s="9">
        <v>1841221.82</v>
      </c>
      <c r="O36" s="9">
        <v>13106200.789999999</v>
      </c>
      <c r="P36" s="9">
        <f t="shared" ref="P36:S51" si="14">L36-D36</f>
        <v>97800.60999999987</v>
      </c>
      <c r="Q36" s="9">
        <f t="shared" si="14"/>
        <v>127932.84999999963</v>
      </c>
      <c r="R36" s="9">
        <f t="shared" si="14"/>
        <v>437785.44000000018</v>
      </c>
      <c r="S36" s="9">
        <f t="shared" si="14"/>
        <v>663518.89999999851</v>
      </c>
      <c r="T36" s="42">
        <f t="shared" ref="T36:W51" si="15">P36/D36</f>
        <v>4.3855395421432845E-2</v>
      </c>
      <c r="U36" s="42">
        <f t="shared" si="15"/>
        <v>1.4522681789468531E-2</v>
      </c>
      <c r="V36" s="42">
        <f t="shared" si="15"/>
        <v>0.31193821553920398</v>
      </c>
      <c r="W36" s="42">
        <f t="shared" si="15"/>
        <v>5.3326035806899381E-2</v>
      </c>
    </row>
    <row r="37" spans="1:23" ht="15" customHeight="1" x14ac:dyDescent="0.2">
      <c r="A37" s="2" t="s">
        <v>100</v>
      </c>
      <c r="B37" s="3" t="s">
        <v>101</v>
      </c>
      <c r="C37" s="12">
        <v>886.8</v>
      </c>
      <c r="D37" s="9">
        <v>1409727.33</v>
      </c>
      <c r="E37" s="9">
        <v>3182168.23</v>
      </c>
      <c r="F37" s="9">
        <v>326904.44</v>
      </c>
      <c r="G37" s="9">
        <f t="shared" si="13"/>
        <v>4918800.0000000009</v>
      </c>
      <c r="H37" s="18">
        <f t="shared" ref="H37:K52" si="16">D37/$C37</f>
        <v>1589.6789918809204</v>
      </c>
      <c r="I37" s="18">
        <f t="shared" si="16"/>
        <v>3588.3719327920617</v>
      </c>
      <c r="J37" s="18">
        <f t="shared" si="16"/>
        <v>368.63378439332433</v>
      </c>
      <c r="K37" s="18">
        <f t="shared" si="16"/>
        <v>5546.6847090663068</v>
      </c>
      <c r="L37" s="9">
        <v>1145957.07</v>
      </c>
      <c r="M37" s="9">
        <v>3568871.65</v>
      </c>
      <c r="N37" s="9">
        <v>658309.34</v>
      </c>
      <c r="O37" s="9">
        <v>5373138.0599999996</v>
      </c>
      <c r="P37" s="9">
        <f t="shared" si="14"/>
        <v>-263770.26</v>
      </c>
      <c r="Q37" s="9">
        <f t="shared" si="14"/>
        <v>386703.41999999993</v>
      </c>
      <c r="R37" s="9">
        <f t="shared" si="14"/>
        <v>331404.89999999997</v>
      </c>
      <c r="S37" s="9">
        <f t="shared" si="14"/>
        <v>454338.05999999866</v>
      </c>
      <c r="T37" s="42">
        <f t="shared" si="15"/>
        <v>-0.18710728974801105</v>
      </c>
      <c r="U37" s="42">
        <f t="shared" si="15"/>
        <v>0.12152199131219406</v>
      </c>
      <c r="V37" s="42">
        <f t="shared" si="15"/>
        <v>1.0137668977515264</v>
      </c>
      <c r="W37" s="42">
        <f t="shared" si="15"/>
        <v>9.2367662844595952E-2</v>
      </c>
    </row>
    <row r="38" spans="1:23" ht="15" customHeight="1" x14ac:dyDescent="0.2">
      <c r="A38" s="2" t="s">
        <v>102</v>
      </c>
      <c r="B38" s="3" t="s">
        <v>103</v>
      </c>
      <c r="C38" s="12">
        <v>8045.8</v>
      </c>
      <c r="D38" s="9">
        <v>7974083.5999999996</v>
      </c>
      <c r="E38" s="9">
        <v>28791030.48</v>
      </c>
      <c r="F38" s="9">
        <v>5264795.63</v>
      </c>
      <c r="G38" s="9">
        <f t="shared" si="13"/>
        <v>42029909.710000001</v>
      </c>
      <c r="H38" s="18">
        <f t="shared" si="16"/>
        <v>991.08647990255781</v>
      </c>
      <c r="I38" s="18">
        <f t="shared" si="16"/>
        <v>3578.3925128638543</v>
      </c>
      <c r="J38" s="18">
        <f t="shared" si="16"/>
        <v>654.35328121504381</v>
      </c>
      <c r="K38" s="18">
        <f t="shared" si="16"/>
        <v>5223.8322739814557</v>
      </c>
      <c r="L38" s="9">
        <v>8578421.6600000001</v>
      </c>
      <c r="M38" s="9">
        <v>30715153.149999999</v>
      </c>
      <c r="N38" s="9">
        <v>5194125.8499999996</v>
      </c>
      <c r="O38" s="9">
        <v>44487700.660000004</v>
      </c>
      <c r="P38" s="9">
        <f t="shared" si="14"/>
        <v>604338.06000000052</v>
      </c>
      <c r="Q38" s="9">
        <f t="shared" si="14"/>
        <v>1924122.6699999981</v>
      </c>
      <c r="R38" s="9">
        <f t="shared" si="14"/>
        <v>-70669.780000000261</v>
      </c>
      <c r="S38" s="9">
        <f t="shared" si="14"/>
        <v>2457790.950000003</v>
      </c>
      <c r="T38" s="42">
        <f t="shared" si="15"/>
        <v>7.5787775789057515E-2</v>
      </c>
      <c r="U38" s="42">
        <f t="shared" si="15"/>
        <v>6.6830628772964917E-2</v>
      </c>
      <c r="V38" s="42">
        <f t="shared" si="15"/>
        <v>-1.3423081343805222E-2</v>
      </c>
      <c r="W38" s="42">
        <f t="shared" si="15"/>
        <v>5.8477188434578796E-2</v>
      </c>
    </row>
    <row r="39" spans="1:23" ht="15" customHeight="1" x14ac:dyDescent="0.2">
      <c r="A39" s="2" t="s">
        <v>104</v>
      </c>
      <c r="B39" s="3" t="s">
        <v>105</v>
      </c>
      <c r="C39" s="12">
        <v>4862</v>
      </c>
      <c r="D39" s="9">
        <v>4924018.57</v>
      </c>
      <c r="E39" s="9">
        <v>14675993.369999999</v>
      </c>
      <c r="F39" s="9">
        <v>2075422.64</v>
      </c>
      <c r="G39" s="9">
        <f t="shared" si="13"/>
        <v>21675434.579999998</v>
      </c>
      <c r="H39" s="18">
        <f t="shared" si="16"/>
        <v>1012.7557733443028</v>
      </c>
      <c r="I39" s="18">
        <f t="shared" si="16"/>
        <v>3018.5095372274782</v>
      </c>
      <c r="J39" s="18">
        <f t="shared" si="16"/>
        <v>426.86603044014805</v>
      </c>
      <c r="K39" s="18">
        <f t="shared" si="16"/>
        <v>4458.1313410119292</v>
      </c>
      <c r="L39" s="9">
        <v>7452489.9699999997</v>
      </c>
      <c r="M39" s="9">
        <v>15581797.32</v>
      </c>
      <c r="N39" s="9">
        <v>2232624.7799999998</v>
      </c>
      <c r="O39" s="9">
        <v>25266912.07</v>
      </c>
      <c r="P39" s="9">
        <f t="shared" si="14"/>
        <v>2528471.3999999994</v>
      </c>
      <c r="Q39" s="9">
        <f t="shared" si="14"/>
        <v>905803.95000000112</v>
      </c>
      <c r="R39" s="9">
        <f t="shared" si="14"/>
        <v>157202.1399999999</v>
      </c>
      <c r="S39" s="9">
        <f t="shared" si="14"/>
        <v>3591477.4900000021</v>
      </c>
      <c r="T39" s="42">
        <f t="shared" si="15"/>
        <v>0.51349753540836041</v>
      </c>
      <c r="U39" s="42">
        <f t="shared" si="15"/>
        <v>6.1720111692855115E-2</v>
      </c>
      <c r="V39" s="42">
        <f t="shared" si="15"/>
        <v>7.5744639655660639E-2</v>
      </c>
      <c r="W39" s="42">
        <f t="shared" si="15"/>
        <v>0.1656934478865707</v>
      </c>
    </row>
    <row r="40" spans="1:23" ht="15" customHeight="1" x14ac:dyDescent="0.2">
      <c r="A40" s="2" t="s">
        <v>106</v>
      </c>
      <c r="B40" s="3" t="s">
        <v>107</v>
      </c>
      <c r="C40" s="12">
        <v>4038.4</v>
      </c>
      <c r="D40" s="9">
        <v>3044499.66</v>
      </c>
      <c r="E40" s="9">
        <v>17330567.170000002</v>
      </c>
      <c r="F40" s="9">
        <v>2913920.71</v>
      </c>
      <c r="G40" s="9">
        <f t="shared" si="13"/>
        <v>23288987.540000003</v>
      </c>
      <c r="H40" s="18">
        <f t="shared" si="16"/>
        <v>753.88759409667193</v>
      </c>
      <c r="I40" s="18">
        <f t="shared" si="16"/>
        <v>4291.4439307646599</v>
      </c>
      <c r="J40" s="18">
        <f t="shared" si="16"/>
        <v>721.55326614500791</v>
      </c>
      <c r="K40" s="18">
        <f t="shared" si="16"/>
        <v>5766.8847910063396</v>
      </c>
      <c r="L40" s="9">
        <v>2635160.91</v>
      </c>
      <c r="M40" s="9">
        <v>18838343.34</v>
      </c>
      <c r="N40" s="9">
        <v>4177208.44</v>
      </c>
      <c r="O40" s="9">
        <v>25650712.690000001</v>
      </c>
      <c r="P40" s="9">
        <f t="shared" si="14"/>
        <v>-409338.75</v>
      </c>
      <c r="Q40" s="9">
        <f t="shared" si="14"/>
        <v>1507776.1699999981</v>
      </c>
      <c r="R40" s="9">
        <f t="shared" si="14"/>
        <v>1263287.73</v>
      </c>
      <c r="S40" s="9">
        <f t="shared" si="14"/>
        <v>2361725.1499999985</v>
      </c>
      <c r="T40" s="42">
        <f t="shared" si="15"/>
        <v>-0.1344518954552946</v>
      </c>
      <c r="U40" s="42">
        <f t="shared" si="15"/>
        <v>8.7000970897826532E-2</v>
      </c>
      <c r="V40" s="42">
        <f t="shared" si="15"/>
        <v>0.43353538264258401</v>
      </c>
      <c r="W40" s="42">
        <f t="shared" si="15"/>
        <v>0.10140952439188768</v>
      </c>
    </row>
    <row r="41" spans="1:23" ht="15" customHeight="1" x14ac:dyDescent="0.2">
      <c r="A41" s="2" t="s">
        <v>108</v>
      </c>
      <c r="B41" s="3" t="s">
        <v>109</v>
      </c>
      <c r="C41" s="12">
        <v>1428.6</v>
      </c>
      <c r="D41" s="9">
        <v>1712730.89</v>
      </c>
      <c r="E41" s="9">
        <v>5371089.9100000001</v>
      </c>
      <c r="F41" s="9">
        <v>1197982.07</v>
      </c>
      <c r="G41" s="9">
        <f t="shared" si="13"/>
        <v>8281802.8700000001</v>
      </c>
      <c r="H41" s="18">
        <f t="shared" si="16"/>
        <v>1198.887645247095</v>
      </c>
      <c r="I41" s="18">
        <f t="shared" si="16"/>
        <v>3759.6877432451356</v>
      </c>
      <c r="J41" s="18">
        <f t="shared" si="16"/>
        <v>838.57067758644837</v>
      </c>
      <c r="K41" s="18">
        <f t="shared" si="16"/>
        <v>5797.1460660786788</v>
      </c>
      <c r="L41" s="9">
        <v>1401928.17</v>
      </c>
      <c r="M41" s="9">
        <v>6121481.9500000002</v>
      </c>
      <c r="N41" s="9">
        <v>1746881.4</v>
      </c>
      <c r="O41" s="9">
        <v>9270291.5199999996</v>
      </c>
      <c r="P41" s="9">
        <f t="shared" si="14"/>
        <v>-310802.71999999997</v>
      </c>
      <c r="Q41" s="9">
        <f t="shared" si="14"/>
        <v>750392.04</v>
      </c>
      <c r="R41" s="9">
        <f t="shared" si="14"/>
        <v>548899.32999999984</v>
      </c>
      <c r="S41" s="9">
        <f t="shared" si="14"/>
        <v>988488.64999999944</v>
      </c>
      <c r="T41" s="42">
        <f t="shared" si="15"/>
        <v>-0.1814661730074828</v>
      </c>
      <c r="U41" s="42">
        <f t="shared" si="15"/>
        <v>0.13970945423998685</v>
      </c>
      <c r="V41" s="42">
        <f t="shared" si="15"/>
        <v>0.45818659873598927</v>
      </c>
      <c r="W41" s="42">
        <f t="shared" si="15"/>
        <v>0.11935669871842765</v>
      </c>
    </row>
    <row r="42" spans="1:23" ht="15" customHeight="1" x14ac:dyDescent="0.2">
      <c r="A42" s="2" t="s">
        <v>110</v>
      </c>
      <c r="B42" s="3" t="s">
        <v>111</v>
      </c>
      <c r="C42" s="12">
        <v>305.7</v>
      </c>
      <c r="D42" s="9">
        <v>287041.83</v>
      </c>
      <c r="E42" s="9">
        <v>1361446.59</v>
      </c>
      <c r="F42" s="9">
        <v>480537.99</v>
      </c>
      <c r="G42" s="9">
        <f t="shared" si="13"/>
        <v>2129026.41</v>
      </c>
      <c r="H42" s="18">
        <f t="shared" si="16"/>
        <v>938.96575073601582</v>
      </c>
      <c r="I42" s="18">
        <f t="shared" si="16"/>
        <v>4453.538076545633</v>
      </c>
      <c r="J42" s="18">
        <f t="shared" si="16"/>
        <v>1571.9266928361139</v>
      </c>
      <c r="K42" s="18">
        <f t="shared" si="16"/>
        <v>6964.4305201177631</v>
      </c>
      <c r="L42" s="9">
        <v>250631.13</v>
      </c>
      <c r="M42" s="9">
        <v>1373422.3</v>
      </c>
      <c r="N42" s="9">
        <v>546700.98</v>
      </c>
      <c r="O42" s="9">
        <v>2170754.41</v>
      </c>
      <c r="P42" s="9">
        <f t="shared" si="14"/>
        <v>-36410.700000000012</v>
      </c>
      <c r="Q42" s="9">
        <f t="shared" si="14"/>
        <v>11975.709999999963</v>
      </c>
      <c r="R42" s="9">
        <f t="shared" si="14"/>
        <v>66162.989999999991</v>
      </c>
      <c r="S42" s="9">
        <f t="shared" si="14"/>
        <v>41728</v>
      </c>
      <c r="T42" s="42">
        <f t="shared" si="15"/>
        <v>-0.12684806252802949</v>
      </c>
      <c r="U42" s="42">
        <f t="shared" si="15"/>
        <v>8.7963127514241752E-3</v>
      </c>
      <c r="V42" s="42">
        <f t="shared" si="15"/>
        <v>0.1376852431584025</v>
      </c>
      <c r="W42" s="42">
        <f t="shared" si="15"/>
        <v>1.9599568987967601E-2</v>
      </c>
    </row>
    <row r="43" spans="1:23" ht="15" customHeight="1" x14ac:dyDescent="0.2">
      <c r="A43" s="2" t="s">
        <v>112</v>
      </c>
      <c r="B43" s="3" t="s">
        <v>113</v>
      </c>
      <c r="C43" s="12">
        <v>1769.7</v>
      </c>
      <c r="D43" s="9">
        <v>1849072.74</v>
      </c>
      <c r="E43" s="9">
        <v>6187000.7199999997</v>
      </c>
      <c r="F43" s="9">
        <v>805493.41</v>
      </c>
      <c r="G43" s="9">
        <f t="shared" ref="G43:G58" si="17">SUM(D43:F43)</f>
        <v>8841566.8699999992</v>
      </c>
      <c r="H43" s="18">
        <f t="shared" si="16"/>
        <v>1044.8509577894558</v>
      </c>
      <c r="I43" s="18">
        <f t="shared" si="16"/>
        <v>3496.0731875459114</v>
      </c>
      <c r="J43" s="18">
        <f t="shared" si="16"/>
        <v>455.1581680510821</v>
      </c>
      <c r="K43" s="18">
        <f t="shared" si="16"/>
        <v>4996.0823133864487</v>
      </c>
      <c r="L43" s="9">
        <v>2123990.7999999998</v>
      </c>
      <c r="M43" s="9">
        <v>6496968.8300000001</v>
      </c>
      <c r="N43" s="9">
        <v>1040296.61</v>
      </c>
      <c r="O43" s="9">
        <v>9661256.2399999984</v>
      </c>
      <c r="P43" s="9">
        <f t="shared" si="14"/>
        <v>274918.05999999982</v>
      </c>
      <c r="Q43" s="9">
        <f t="shared" si="14"/>
        <v>309968.11000000034</v>
      </c>
      <c r="R43" s="9">
        <f t="shared" si="14"/>
        <v>234803.19999999995</v>
      </c>
      <c r="S43" s="9">
        <f t="shared" si="14"/>
        <v>819689.36999999918</v>
      </c>
      <c r="T43" s="42">
        <f t="shared" si="15"/>
        <v>0.148678877825001</v>
      </c>
      <c r="U43" s="42">
        <f t="shared" si="15"/>
        <v>5.0099898808481202E-2</v>
      </c>
      <c r="V43" s="42">
        <f t="shared" si="15"/>
        <v>0.29150232278126265</v>
      </c>
      <c r="W43" s="42">
        <f t="shared" si="15"/>
        <v>9.2708609463924035E-2</v>
      </c>
    </row>
    <row r="44" spans="1:23" ht="15" customHeight="1" x14ac:dyDescent="0.2">
      <c r="A44" s="2" t="s">
        <v>114</v>
      </c>
      <c r="B44" s="3" t="s">
        <v>115</v>
      </c>
      <c r="C44" s="12">
        <v>4624.8999999999996</v>
      </c>
      <c r="D44" s="9">
        <v>8440978.660000002</v>
      </c>
      <c r="E44" s="9">
        <v>17288435.009999998</v>
      </c>
      <c r="F44" s="9">
        <v>3939628.88</v>
      </c>
      <c r="G44" s="9">
        <f t="shared" si="17"/>
        <v>29669042.550000001</v>
      </c>
      <c r="H44" s="18">
        <f t="shared" si="16"/>
        <v>1825.1159289930599</v>
      </c>
      <c r="I44" s="18">
        <f t="shared" si="16"/>
        <v>3738.1208263962462</v>
      </c>
      <c r="J44" s="18">
        <f t="shared" si="16"/>
        <v>851.83006767713903</v>
      </c>
      <c r="K44" s="18">
        <f t="shared" si="16"/>
        <v>6415.0668230664451</v>
      </c>
      <c r="L44" s="9">
        <v>8581512.2700000033</v>
      </c>
      <c r="M44" s="9">
        <v>18604720.050000001</v>
      </c>
      <c r="N44" s="9">
        <v>3973738.43</v>
      </c>
      <c r="O44" s="9">
        <v>31159970.750000004</v>
      </c>
      <c r="P44" s="9">
        <f t="shared" si="14"/>
        <v>140533.61000000127</v>
      </c>
      <c r="Q44" s="9">
        <f t="shared" si="14"/>
        <v>1316285.0400000028</v>
      </c>
      <c r="R44" s="9">
        <f t="shared" si="14"/>
        <v>34109.550000000279</v>
      </c>
      <c r="S44" s="9">
        <f t="shared" si="14"/>
        <v>1490928.200000003</v>
      </c>
      <c r="T44" s="42">
        <f t="shared" si="15"/>
        <v>1.664897112771533E-2</v>
      </c>
      <c r="U44" s="42">
        <f t="shared" si="15"/>
        <v>7.6136737607460453E-2</v>
      </c>
      <c r="V44" s="42">
        <f t="shared" si="15"/>
        <v>8.6580617207781974E-3</v>
      </c>
      <c r="W44" s="42">
        <f t="shared" si="15"/>
        <v>5.0251982263580089E-2</v>
      </c>
    </row>
    <row r="45" spans="1:23" ht="15" customHeight="1" x14ac:dyDescent="0.2">
      <c r="A45" s="2" t="s">
        <v>116</v>
      </c>
      <c r="B45" s="3" t="s">
        <v>117</v>
      </c>
      <c r="C45" s="12">
        <v>1441</v>
      </c>
      <c r="D45" s="9">
        <v>1245869.3799999999</v>
      </c>
      <c r="E45" s="9">
        <v>5056148.41</v>
      </c>
      <c r="F45" s="9">
        <v>561336.38</v>
      </c>
      <c r="G45" s="9">
        <f t="shared" si="17"/>
        <v>6863354.1699999999</v>
      </c>
      <c r="H45" s="18">
        <f t="shared" si="16"/>
        <v>864.58666204024973</v>
      </c>
      <c r="I45" s="18">
        <f t="shared" si="16"/>
        <v>3508.7775225537821</v>
      </c>
      <c r="J45" s="18">
        <f t="shared" si="16"/>
        <v>389.54641221374044</v>
      </c>
      <c r="K45" s="18">
        <f t="shared" si="16"/>
        <v>4762.910596807772</v>
      </c>
      <c r="L45" s="9">
        <v>1481163.01</v>
      </c>
      <c r="M45" s="9">
        <v>5421474.5800000001</v>
      </c>
      <c r="N45" s="9">
        <v>623078.66</v>
      </c>
      <c r="O45" s="9">
        <v>7525716.25</v>
      </c>
      <c r="P45" s="9">
        <f t="shared" si="14"/>
        <v>235293.63000000012</v>
      </c>
      <c r="Q45" s="9">
        <f t="shared" si="14"/>
        <v>365326.16999999993</v>
      </c>
      <c r="R45" s="9">
        <f t="shared" si="14"/>
        <v>61742.280000000028</v>
      </c>
      <c r="S45" s="9">
        <f t="shared" si="14"/>
        <v>662362.08000000007</v>
      </c>
      <c r="T45" s="42">
        <f t="shared" si="15"/>
        <v>0.18885898776964896</v>
      </c>
      <c r="U45" s="42">
        <f t="shared" si="15"/>
        <v>7.2253846282965398E-2</v>
      </c>
      <c r="V45" s="42">
        <f t="shared" si="15"/>
        <v>0.10999158828793536</v>
      </c>
      <c r="W45" s="42">
        <f t="shared" si="15"/>
        <v>9.6507052323660011E-2</v>
      </c>
    </row>
    <row r="46" spans="1:23" ht="15" customHeight="1" x14ac:dyDescent="0.2">
      <c r="A46" s="2" t="s">
        <v>118</v>
      </c>
      <c r="B46" s="3" t="s">
        <v>119</v>
      </c>
      <c r="C46" s="12">
        <v>1078.7</v>
      </c>
      <c r="D46" s="9">
        <v>867334</v>
      </c>
      <c r="E46" s="9">
        <v>4139331.16</v>
      </c>
      <c r="F46" s="9">
        <v>624137.26</v>
      </c>
      <c r="G46" s="9">
        <f t="shared" si="17"/>
        <v>5630802.4199999999</v>
      </c>
      <c r="H46" s="18">
        <f t="shared" si="16"/>
        <v>804.05488087512742</v>
      </c>
      <c r="I46" s="18">
        <f t="shared" si="16"/>
        <v>3837.3330490405119</v>
      </c>
      <c r="J46" s="18">
        <f t="shared" si="16"/>
        <v>578.60133494020579</v>
      </c>
      <c r="K46" s="18">
        <f t="shared" si="16"/>
        <v>5219.9892648558443</v>
      </c>
      <c r="L46" s="9">
        <v>1251626.97</v>
      </c>
      <c r="M46" s="9">
        <v>4468053.7</v>
      </c>
      <c r="N46" s="9">
        <v>773443.1</v>
      </c>
      <c r="O46" s="9">
        <v>6493123.7699999996</v>
      </c>
      <c r="P46" s="9">
        <f t="shared" si="14"/>
        <v>384292.97</v>
      </c>
      <c r="Q46" s="9">
        <f t="shared" si="14"/>
        <v>328722.54000000004</v>
      </c>
      <c r="R46" s="9">
        <f t="shared" si="14"/>
        <v>149305.83999999997</v>
      </c>
      <c r="S46" s="9">
        <f t="shared" si="14"/>
        <v>862321.34999999963</v>
      </c>
      <c r="T46" s="42">
        <f t="shared" si="15"/>
        <v>0.44307379855972434</v>
      </c>
      <c r="U46" s="42">
        <f t="shared" si="15"/>
        <v>7.9414409549198775E-2</v>
      </c>
      <c r="V46" s="42">
        <f t="shared" si="15"/>
        <v>0.23921955885152565</v>
      </c>
      <c r="W46" s="42">
        <f t="shared" si="15"/>
        <v>0.15314359938063671</v>
      </c>
    </row>
    <row r="47" spans="1:23" ht="15" customHeight="1" x14ac:dyDescent="0.2">
      <c r="A47" s="2" t="s">
        <v>120</v>
      </c>
      <c r="B47" s="3" t="s">
        <v>121</v>
      </c>
      <c r="C47" s="12">
        <v>1685.8</v>
      </c>
      <c r="D47" s="9">
        <v>3499894.92</v>
      </c>
      <c r="E47" s="9">
        <v>5176063.45</v>
      </c>
      <c r="F47" s="9">
        <v>1093278.58</v>
      </c>
      <c r="G47" s="9">
        <f t="shared" si="17"/>
        <v>9769236.9500000011</v>
      </c>
      <c r="H47" s="18">
        <f t="shared" si="16"/>
        <v>2076.1032862735792</v>
      </c>
      <c r="I47" s="18">
        <f t="shared" si="16"/>
        <v>3070.3899928817182</v>
      </c>
      <c r="J47" s="18">
        <f t="shared" si="16"/>
        <v>648.52211412979011</v>
      </c>
      <c r="K47" s="18">
        <f t="shared" si="16"/>
        <v>5795.0153932850881</v>
      </c>
      <c r="L47" s="9">
        <v>3712479.82</v>
      </c>
      <c r="M47" s="9">
        <v>5102885.58</v>
      </c>
      <c r="N47" s="9">
        <v>1121978.73</v>
      </c>
      <c r="O47" s="9">
        <v>9937344.1300000008</v>
      </c>
      <c r="P47" s="9">
        <f t="shared" si="14"/>
        <v>212584.89999999991</v>
      </c>
      <c r="Q47" s="9">
        <f t="shared" si="14"/>
        <v>-73177.870000000112</v>
      </c>
      <c r="R47" s="9">
        <f t="shared" si="14"/>
        <v>28700.149999999907</v>
      </c>
      <c r="S47" s="9">
        <f t="shared" si="14"/>
        <v>168107.1799999997</v>
      </c>
      <c r="T47" s="42">
        <f t="shared" si="15"/>
        <v>6.0740366456487761E-2</v>
      </c>
      <c r="U47" s="42">
        <f t="shared" si="15"/>
        <v>-1.4137745935088973E-2</v>
      </c>
      <c r="V47" s="42">
        <f t="shared" si="15"/>
        <v>2.6251451848622064E-2</v>
      </c>
      <c r="W47" s="42">
        <f t="shared" si="15"/>
        <v>1.720781068781423E-2</v>
      </c>
    </row>
    <row r="48" spans="1:23" ht="15" customHeight="1" x14ac:dyDescent="0.2">
      <c r="A48" s="2" t="s">
        <v>122</v>
      </c>
      <c r="B48" s="3" t="s">
        <v>123</v>
      </c>
      <c r="C48" s="12">
        <v>9416</v>
      </c>
      <c r="D48" s="9">
        <v>12870799.630000001</v>
      </c>
      <c r="E48" s="9">
        <v>29582377.390000001</v>
      </c>
      <c r="F48" s="9">
        <v>3089158.41</v>
      </c>
      <c r="G48" s="9">
        <f t="shared" si="17"/>
        <v>45542335.430000007</v>
      </c>
      <c r="H48" s="18">
        <f t="shared" si="16"/>
        <v>1366.9073523789295</v>
      </c>
      <c r="I48" s="18">
        <f t="shared" si="16"/>
        <v>3141.7138264655905</v>
      </c>
      <c r="J48" s="18">
        <f t="shared" si="16"/>
        <v>328.07544711129992</v>
      </c>
      <c r="K48" s="18">
        <f t="shared" si="16"/>
        <v>4836.6966259558203</v>
      </c>
      <c r="L48" s="9">
        <v>13893547.57</v>
      </c>
      <c r="M48" s="9">
        <v>32288341</v>
      </c>
      <c r="N48" s="9">
        <v>2769836.08</v>
      </c>
      <c r="O48" s="9">
        <v>48951724.649999999</v>
      </c>
      <c r="P48" s="9">
        <f t="shared" si="14"/>
        <v>1022747.9399999995</v>
      </c>
      <c r="Q48" s="9">
        <f t="shared" si="14"/>
        <v>2705963.6099999994</v>
      </c>
      <c r="R48" s="9">
        <f t="shared" si="14"/>
        <v>-319322.33000000007</v>
      </c>
      <c r="S48" s="9">
        <f t="shared" si="14"/>
        <v>3409389.2199999914</v>
      </c>
      <c r="T48" s="42">
        <f t="shared" si="15"/>
        <v>7.9462657286352253E-2</v>
      </c>
      <c r="U48" s="42">
        <f t="shared" si="15"/>
        <v>9.1472148243052331E-2</v>
      </c>
      <c r="V48" s="42">
        <f t="shared" si="15"/>
        <v>-0.10336871329301629</v>
      </c>
      <c r="W48" s="42">
        <f t="shared" si="15"/>
        <v>7.4861975957300847E-2</v>
      </c>
    </row>
    <row r="49" spans="1:23" ht="15" customHeight="1" x14ac:dyDescent="0.2">
      <c r="A49" s="2" t="s">
        <v>124</v>
      </c>
      <c r="B49" s="3" t="s">
        <v>125</v>
      </c>
      <c r="C49" s="12">
        <v>630.6</v>
      </c>
      <c r="D49" s="9">
        <v>711146.88</v>
      </c>
      <c r="E49" s="9">
        <v>2394739.1</v>
      </c>
      <c r="F49" s="9">
        <v>249646.52</v>
      </c>
      <c r="G49" s="9">
        <f t="shared" si="17"/>
        <v>3355532.5</v>
      </c>
      <c r="H49" s="18">
        <f t="shared" si="16"/>
        <v>1127.7305423406278</v>
      </c>
      <c r="I49" s="18">
        <f t="shared" si="16"/>
        <v>3797.5564541706312</v>
      </c>
      <c r="J49" s="18">
        <f t="shared" si="16"/>
        <v>395.88728195369487</v>
      </c>
      <c r="K49" s="18">
        <f t="shared" si="16"/>
        <v>5321.1742784649541</v>
      </c>
      <c r="L49" s="9">
        <v>624394.64</v>
      </c>
      <c r="M49" s="9">
        <v>2540913.02</v>
      </c>
      <c r="N49" s="9">
        <v>466991.35</v>
      </c>
      <c r="O49" s="9">
        <v>3632299.01</v>
      </c>
      <c r="P49" s="9">
        <f t="shared" si="14"/>
        <v>-86752.239999999991</v>
      </c>
      <c r="Q49" s="9">
        <f t="shared" si="14"/>
        <v>146173.91999999993</v>
      </c>
      <c r="R49" s="9">
        <f t="shared" si="14"/>
        <v>217344.83</v>
      </c>
      <c r="S49" s="9">
        <f t="shared" si="14"/>
        <v>276766.50999999978</v>
      </c>
      <c r="T49" s="42">
        <f t="shared" si="15"/>
        <v>-0.1219892014431674</v>
      </c>
      <c r="U49" s="42">
        <f t="shared" si="15"/>
        <v>6.103960134947474E-2</v>
      </c>
      <c r="V49" s="42">
        <f t="shared" si="15"/>
        <v>0.87061029330591111</v>
      </c>
      <c r="W49" s="42">
        <f t="shared" si="15"/>
        <v>8.248065247468167E-2</v>
      </c>
    </row>
    <row r="50" spans="1:23" ht="15" customHeight="1" x14ac:dyDescent="0.2">
      <c r="A50" s="2" t="s">
        <v>126</v>
      </c>
      <c r="B50" s="3" t="s">
        <v>127</v>
      </c>
      <c r="C50" s="12">
        <v>1218.9000000000001</v>
      </c>
      <c r="D50" s="9">
        <v>776941.29</v>
      </c>
      <c r="E50" s="9">
        <v>5160561.51</v>
      </c>
      <c r="F50" s="9">
        <v>689810</v>
      </c>
      <c r="G50" s="9">
        <f t="shared" si="17"/>
        <v>6627312.7999999998</v>
      </c>
      <c r="H50" s="18">
        <f t="shared" si="16"/>
        <v>637.41183854294854</v>
      </c>
      <c r="I50" s="18">
        <f t="shared" si="16"/>
        <v>4233.7857986709323</v>
      </c>
      <c r="J50" s="18">
        <f t="shared" si="16"/>
        <v>565.92829600459424</v>
      </c>
      <c r="K50" s="18">
        <f t="shared" si="16"/>
        <v>5437.1259332184754</v>
      </c>
      <c r="L50" s="9">
        <v>887378.4</v>
      </c>
      <c r="M50" s="9">
        <v>5495879.8799999999</v>
      </c>
      <c r="N50" s="9">
        <v>722811</v>
      </c>
      <c r="O50" s="9">
        <v>7106069.2800000003</v>
      </c>
      <c r="P50" s="9">
        <f t="shared" si="14"/>
        <v>110437.10999999999</v>
      </c>
      <c r="Q50" s="9">
        <f t="shared" si="14"/>
        <v>335318.37000000011</v>
      </c>
      <c r="R50" s="9">
        <f t="shared" si="14"/>
        <v>33001</v>
      </c>
      <c r="S50" s="9">
        <f t="shared" si="14"/>
        <v>478756.48000000045</v>
      </c>
      <c r="T50" s="42">
        <f t="shared" si="15"/>
        <v>0.14214344303930607</v>
      </c>
      <c r="U50" s="42">
        <f t="shared" si="15"/>
        <v>6.4977109438620007E-2</v>
      </c>
      <c r="V50" s="42">
        <f t="shared" si="15"/>
        <v>4.7840709760658733E-2</v>
      </c>
      <c r="W50" s="42">
        <f t="shared" si="15"/>
        <v>7.2239909967732385E-2</v>
      </c>
    </row>
    <row r="51" spans="1:23" ht="15" customHeight="1" x14ac:dyDescent="0.2">
      <c r="A51" s="2" t="s">
        <v>128</v>
      </c>
      <c r="B51" s="3" t="s">
        <v>129</v>
      </c>
      <c r="C51" s="12">
        <v>390.2</v>
      </c>
      <c r="D51" s="9">
        <v>200701.51</v>
      </c>
      <c r="E51" s="9">
        <v>1569290.81</v>
      </c>
      <c r="F51" s="9">
        <v>195058</v>
      </c>
      <c r="G51" s="9">
        <f t="shared" si="17"/>
        <v>1965050.32</v>
      </c>
      <c r="H51" s="18">
        <f t="shared" si="16"/>
        <v>514.35548436699128</v>
      </c>
      <c r="I51" s="18">
        <f t="shared" si="16"/>
        <v>4021.7601486417225</v>
      </c>
      <c r="J51" s="18">
        <f t="shared" si="16"/>
        <v>499.89236289082521</v>
      </c>
      <c r="K51" s="18">
        <f t="shared" si="16"/>
        <v>5036.0079958995393</v>
      </c>
      <c r="L51" s="9">
        <v>188405.25</v>
      </c>
      <c r="M51" s="9">
        <v>1876508.27</v>
      </c>
      <c r="N51" s="9">
        <v>270026.73</v>
      </c>
      <c r="O51" s="9">
        <v>2334940.25</v>
      </c>
      <c r="P51" s="9">
        <f t="shared" si="14"/>
        <v>-12296.260000000009</v>
      </c>
      <c r="Q51" s="9">
        <f t="shared" si="14"/>
        <v>307217.45999999996</v>
      </c>
      <c r="R51" s="9">
        <f t="shared" si="14"/>
        <v>74968.729999999981</v>
      </c>
      <c r="S51" s="9">
        <f t="shared" si="14"/>
        <v>369889.92999999993</v>
      </c>
      <c r="T51" s="42">
        <f t="shared" si="15"/>
        <v>-6.1266405021068393E-2</v>
      </c>
      <c r="U51" s="42">
        <f t="shared" si="15"/>
        <v>0.19576834200666729</v>
      </c>
      <c r="V51" s="42">
        <f t="shared" si="15"/>
        <v>0.38434070891734756</v>
      </c>
      <c r="W51" s="42">
        <f t="shared" si="15"/>
        <v>0.18823432979568683</v>
      </c>
    </row>
    <row r="52" spans="1:23" ht="15" customHeight="1" x14ac:dyDescent="0.2">
      <c r="A52" s="2" t="s">
        <v>130</v>
      </c>
      <c r="B52" s="3" t="s">
        <v>131</v>
      </c>
      <c r="C52" s="12">
        <v>1714.6</v>
      </c>
      <c r="D52" s="9">
        <v>1173063.58</v>
      </c>
      <c r="E52" s="9">
        <v>6460278.3799999999</v>
      </c>
      <c r="F52" s="9">
        <v>1278946</v>
      </c>
      <c r="G52" s="9">
        <f t="shared" si="17"/>
        <v>8912287.9600000009</v>
      </c>
      <c r="H52" s="18">
        <f t="shared" si="16"/>
        <v>684.16165869590588</v>
      </c>
      <c r="I52" s="18">
        <f t="shared" si="16"/>
        <v>3767.8049574244724</v>
      </c>
      <c r="J52" s="18">
        <f t="shared" si="16"/>
        <v>745.9150822349236</v>
      </c>
      <c r="K52" s="18">
        <f t="shared" si="16"/>
        <v>5197.8816983553024</v>
      </c>
      <c r="L52" s="9">
        <v>1663694.75</v>
      </c>
      <c r="M52" s="9">
        <v>6808326.3200000003</v>
      </c>
      <c r="N52" s="9">
        <v>925047.88</v>
      </c>
      <c r="O52" s="9">
        <v>9397068.9500000011</v>
      </c>
      <c r="P52" s="9">
        <f t="shared" ref="P52:S67" si="18">L52-D52</f>
        <v>490631.16999999993</v>
      </c>
      <c r="Q52" s="9">
        <f t="shared" si="18"/>
        <v>348047.94000000041</v>
      </c>
      <c r="R52" s="9">
        <f t="shared" si="18"/>
        <v>-353898.12</v>
      </c>
      <c r="S52" s="9">
        <f t="shared" si="18"/>
        <v>484780.99000000022</v>
      </c>
      <c r="T52" s="42">
        <f t="shared" ref="T52:W67" si="19">P52/D52</f>
        <v>0.41824772191802245</v>
      </c>
      <c r="U52" s="42">
        <f t="shared" si="19"/>
        <v>5.3875068461059168E-2</v>
      </c>
      <c r="V52" s="42">
        <f t="shared" si="19"/>
        <v>-0.27671076026665709</v>
      </c>
      <c r="W52" s="42">
        <f t="shared" si="19"/>
        <v>5.4394673082354059E-2</v>
      </c>
    </row>
    <row r="53" spans="1:23" ht="15" customHeight="1" x14ac:dyDescent="0.2">
      <c r="A53" s="2" t="s">
        <v>132</v>
      </c>
      <c r="B53" s="3" t="s">
        <v>133</v>
      </c>
      <c r="C53" s="12">
        <v>1903.7</v>
      </c>
      <c r="D53" s="9">
        <v>2804191.85</v>
      </c>
      <c r="E53" s="9">
        <v>5836347.46</v>
      </c>
      <c r="F53" s="9">
        <v>648941.73</v>
      </c>
      <c r="G53" s="9">
        <f t="shared" si="17"/>
        <v>9289481.040000001</v>
      </c>
      <c r="H53" s="18">
        <f t="shared" ref="H53:K68" si="20">D53/$C53</f>
        <v>1473.0219309765193</v>
      </c>
      <c r="I53" s="18">
        <f t="shared" si="20"/>
        <v>3065.7915953143879</v>
      </c>
      <c r="J53" s="18">
        <f t="shared" si="20"/>
        <v>340.88445133161736</v>
      </c>
      <c r="K53" s="18">
        <f t="shared" si="20"/>
        <v>4879.6979776225253</v>
      </c>
      <c r="L53" s="9">
        <v>3148270.06</v>
      </c>
      <c r="M53" s="9">
        <v>6156153.0099999998</v>
      </c>
      <c r="N53" s="9">
        <v>389222.78</v>
      </c>
      <c r="O53" s="9">
        <v>9693645.8499999996</v>
      </c>
      <c r="P53" s="9">
        <f t="shared" si="18"/>
        <v>344078.20999999996</v>
      </c>
      <c r="Q53" s="9">
        <f t="shared" si="18"/>
        <v>319805.54999999981</v>
      </c>
      <c r="R53" s="9">
        <f t="shared" si="18"/>
        <v>-259718.94999999995</v>
      </c>
      <c r="S53" s="9">
        <f t="shared" si="18"/>
        <v>404164.80999999866</v>
      </c>
      <c r="T53" s="42">
        <f t="shared" si="19"/>
        <v>0.12270138007854205</v>
      </c>
      <c r="U53" s="42">
        <f t="shared" si="19"/>
        <v>5.4795495331938275E-2</v>
      </c>
      <c r="V53" s="42">
        <f t="shared" si="19"/>
        <v>-0.40021921536776495</v>
      </c>
      <c r="W53" s="42">
        <f t="shared" si="19"/>
        <v>4.3507792120968537E-2</v>
      </c>
    </row>
    <row r="54" spans="1:23" ht="15" customHeight="1" x14ac:dyDescent="0.2">
      <c r="A54" s="2" t="s">
        <v>134</v>
      </c>
      <c r="B54" s="3" t="s">
        <v>135</v>
      </c>
      <c r="C54" s="12">
        <v>1217.0999999999999</v>
      </c>
      <c r="D54" s="9">
        <v>670955.75</v>
      </c>
      <c r="E54" s="9">
        <v>5446190.3399999999</v>
      </c>
      <c r="F54" s="9">
        <v>874248</v>
      </c>
      <c r="G54" s="9">
        <f t="shared" si="17"/>
        <v>6991394.0899999999</v>
      </c>
      <c r="H54" s="18">
        <f t="shared" si="20"/>
        <v>551.27413523950383</v>
      </c>
      <c r="I54" s="18">
        <f t="shared" si="20"/>
        <v>4474.7270889820065</v>
      </c>
      <c r="J54" s="18">
        <f t="shared" si="20"/>
        <v>718.30416563963524</v>
      </c>
      <c r="K54" s="18">
        <f t="shared" si="20"/>
        <v>5744.3053898611461</v>
      </c>
      <c r="L54" s="9">
        <v>753533.31</v>
      </c>
      <c r="M54" s="9">
        <v>5811100.5800000001</v>
      </c>
      <c r="N54" s="9">
        <v>1044936.79</v>
      </c>
      <c r="O54" s="9">
        <v>7609570.6800000006</v>
      </c>
      <c r="P54" s="9">
        <f t="shared" si="18"/>
        <v>82577.560000000056</v>
      </c>
      <c r="Q54" s="9">
        <f t="shared" si="18"/>
        <v>364910.24000000022</v>
      </c>
      <c r="R54" s="9">
        <f t="shared" si="18"/>
        <v>170688.79000000004</v>
      </c>
      <c r="S54" s="9">
        <f t="shared" si="18"/>
        <v>618176.59000000078</v>
      </c>
      <c r="T54" s="42">
        <f t="shared" si="19"/>
        <v>0.12307452466127618</v>
      </c>
      <c r="U54" s="42">
        <f t="shared" si="19"/>
        <v>6.7002843679532548E-2</v>
      </c>
      <c r="V54" s="42">
        <f t="shared" si="19"/>
        <v>0.19524069829156032</v>
      </c>
      <c r="W54" s="42">
        <f t="shared" si="19"/>
        <v>8.8419645930730359E-2</v>
      </c>
    </row>
    <row r="55" spans="1:23" ht="15" customHeight="1" x14ac:dyDescent="0.2">
      <c r="A55" s="2" t="s">
        <v>136</v>
      </c>
      <c r="B55" s="3" t="s">
        <v>137</v>
      </c>
      <c r="C55" s="12">
        <v>502.1</v>
      </c>
      <c r="D55" s="9">
        <v>627941.5</v>
      </c>
      <c r="E55" s="9">
        <v>1747427.69</v>
      </c>
      <c r="F55" s="9">
        <v>338183.03</v>
      </c>
      <c r="G55" s="9">
        <f t="shared" si="17"/>
        <v>2713552.2199999997</v>
      </c>
      <c r="H55" s="18">
        <f t="shared" si="20"/>
        <v>1250.6303525194185</v>
      </c>
      <c r="I55" s="18">
        <f t="shared" si="20"/>
        <v>3480.2383788090019</v>
      </c>
      <c r="J55" s="18">
        <f t="shared" si="20"/>
        <v>673.53720374427405</v>
      </c>
      <c r="K55" s="18">
        <f t="shared" si="20"/>
        <v>5404.4059350726939</v>
      </c>
      <c r="L55" s="9">
        <v>743639.71</v>
      </c>
      <c r="M55" s="9">
        <v>1906449.25</v>
      </c>
      <c r="N55" s="9">
        <v>361333.6</v>
      </c>
      <c r="O55" s="9">
        <v>3011422.56</v>
      </c>
      <c r="P55" s="9">
        <f t="shared" si="18"/>
        <v>115698.20999999996</v>
      </c>
      <c r="Q55" s="9">
        <f t="shared" si="18"/>
        <v>159021.56000000006</v>
      </c>
      <c r="R55" s="9">
        <f t="shared" si="18"/>
        <v>23150.569999999949</v>
      </c>
      <c r="S55" s="9">
        <f t="shared" si="18"/>
        <v>297870.34000000032</v>
      </c>
      <c r="T55" s="42">
        <f t="shared" si="19"/>
        <v>0.18424998188525518</v>
      </c>
      <c r="U55" s="42">
        <f t="shared" si="19"/>
        <v>9.1003227721543123E-2</v>
      </c>
      <c r="V55" s="42">
        <f t="shared" si="19"/>
        <v>6.8455741259400113E-2</v>
      </c>
      <c r="W55" s="42">
        <f t="shared" si="19"/>
        <v>0.10977136824733756</v>
      </c>
    </row>
    <row r="56" spans="1:23" ht="15" customHeight="1" x14ac:dyDescent="0.2">
      <c r="A56" s="2" t="s">
        <v>138</v>
      </c>
      <c r="B56" s="3" t="s">
        <v>139</v>
      </c>
      <c r="C56" s="12">
        <v>2070.3000000000002</v>
      </c>
      <c r="D56" s="9">
        <v>4094331.88</v>
      </c>
      <c r="E56" s="9">
        <v>5903157.7199999997</v>
      </c>
      <c r="F56" s="9">
        <v>384279.61</v>
      </c>
      <c r="G56" s="9">
        <f t="shared" si="17"/>
        <v>10381769.209999999</v>
      </c>
      <c r="H56" s="18">
        <f t="shared" si="20"/>
        <v>1977.6514901222042</v>
      </c>
      <c r="I56" s="18">
        <f t="shared" si="20"/>
        <v>2851.3537748152439</v>
      </c>
      <c r="J56" s="18">
        <f t="shared" si="20"/>
        <v>185.61542288557212</v>
      </c>
      <c r="K56" s="18">
        <f t="shared" si="20"/>
        <v>5014.6206878230196</v>
      </c>
      <c r="L56" s="9">
        <v>4153209.74</v>
      </c>
      <c r="M56" s="9">
        <v>6088860.4699999997</v>
      </c>
      <c r="N56" s="9">
        <v>634903.5</v>
      </c>
      <c r="O56" s="9">
        <v>10876973.710000001</v>
      </c>
      <c r="P56" s="9">
        <f t="shared" si="18"/>
        <v>58877.860000000335</v>
      </c>
      <c r="Q56" s="9">
        <f t="shared" si="18"/>
        <v>185702.75</v>
      </c>
      <c r="R56" s="9">
        <f t="shared" si="18"/>
        <v>250623.89</v>
      </c>
      <c r="S56" s="9">
        <f t="shared" si="18"/>
        <v>495204.50000000186</v>
      </c>
      <c r="T56" s="42">
        <f t="shared" si="19"/>
        <v>1.4380334014349697E-2</v>
      </c>
      <c r="U56" s="42">
        <f t="shared" si="19"/>
        <v>3.1458205727899813E-2</v>
      </c>
      <c r="V56" s="42">
        <f t="shared" si="19"/>
        <v>0.65219148629821921</v>
      </c>
      <c r="W56" s="42">
        <f t="shared" si="19"/>
        <v>4.7699432532463504E-2</v>
      </c>
    </row>
    <row r="57" spans="1:23" ht="15" customHeight="1" x14ac:dyDescent="0.2">
      <c r="A57" s="2" t="s">
        <v>140</v>
      </c>
      <c r="B57" s="3" t="s">
        <v>141</v>
      </c>
      <c r="C57" s="12">
        <v>2465.1999999999998</v>
      </c>
      <c r="D57" s="9">
        <v>1931796.83</v>
      </c>
      <c r="E57" s="9">
        <v>10287507.450000001</v>
      </c>
      <c r="F57" s="9">
        <v>1437876.84</v>
      </c>
      <c r="G57" s="9">
        <f t="shared" si="17"/>
        <v>13657181.120000001</v>
      </c>
      <c r="H57" s="18">
        <f t="shared" si="20"/>
        <v>783.62681729677115</v>
      </c>
      <c r="I57" s="18">
        <f t="shared" si="20"/>
        <v>4173.0924265779659</v>
      </c>
      <c r="J57" s="18">
        <f t="shared" si="20"/>
        <v>583.26985234463746</v>
      </c>
      <c r="K57" s="18">
        <f t="shared" si="20"/>
        <v>5539.9890962193749</v>
      </c>
      <c r="L57" s="9">
        <v>1999408.07</v>
      </c>
      <c r="M57" s="9">
        <v>10755352.909999998</v>
      </c>
      <c r="N57" s="9">
        <v>1932367.9</v>
      </c>
      <c r="O57" s="9">
        <v>14687128.879999999</v>
      </c>
      <c r="P57" s="9">
        <f t="shared" si="18"/>
        <v>67611.239999999991</v>
      </c>
      <c r="Q57" s="9">
        <f t="shared" si="18"/>
        <v>467845.45999999717</v>
      </c>
      <c r="R57" s="9">
        <f t="shared" si="18"/>
        <v>494491.05999999982</v>
      </c>
      <c r="S57" s="9">
        <f t="shared" si="18"/>
        <v>1029947.7599999979</v>
      </c>
      <c r="T57" s="42">
        <f t="shared" si="19"/>
        <v>3.4999146364682661E-2</v>
      </c>
      <c r="U57" s="42">
        <f t="shared" si="19"/>
        <v>4.547704701783687E-2</v>
      </c>
      <c r="V57" s="42">
        <f t="shared" si="19"/>
        <v>0.34390362668335334</v>
      </c>
      <c r="W57" s="42">
        <f t="shared" si="19"/>
        <v>7.5414373650775593E-2</v>
      </c>
    </row>
    <row r="58" spans="1:23" ht="15" customHeight="1" x14ac:dyDescent="0.2">
      <c r="A58" s="2" t="s">
        <v>142</v>
      </c>
      <c r="B58" s="3" t="s">
        <v>143</v>
      </c>
      <c r="C58" s="12">
        <v>660.1</v>
      </c>
      <c r="D58" s="9">
        <v>722985.56</v>
      </c>
      <c r="E58" s="9">
        <v>2319862.71</v>
      </c>
      <c r="F58" s="9">
        <v>193924.85</v>
      </c>
      <c r="G58" s="9">
        <f t="shared" si="17"/>
        <v>3236773.12</v>
      </c>
      <c r="H58" s="18">
        <f t="shared" si="20"/>
        <v>1095.266717164066</v>
      </c>
      <c r="I58" s="18">
        <f t="shared" si="20"/>
        <v>3514.4110134828056</v>
      </c>
      <c r="J58" s="18">
        <f t="shared" si="20"/>
        <v>293.78101802757158</v>
      </c>
      <c r="K58" s="18">
        <f t="shared" si="20"/>
        <v>4903.4587486744431</v>
      </c>
      <c r="L58" s="9">
        <v>739453.34</v>
      </c>
      <c r="M58" s="9">
        <v>2535593.0299999998</v>
      </c>
      <c r="N58" s="9">
        <v>220656.77</v>
      </c>
      <c r="O58" s="9">
        <v>3495703.14</v>
      </c>
      <c r="P58" s="9">
        <f t="shared" si="18"/>
        <v>16467.779999999912</v>
      </c>
      <c r="Q58" s="9">
        <f t="shared" si="18"/>
        <v>215730.31999999983</v>
      </c>
      <c r="R58" s="9">
        <f t="shared" si="18"/>
        <v>26731.919999999984</v>
      </c>
      <c r="S58" s="9">
        <f t="shared" si="18"/>
        <v>258930.02000000002</v>
      </c>
      <c r="T58" s="42">
        <f t="shared" si="19"/>
        <v>2.277746736739792E-2</v>
      </c>
      <c r="U58" s="42">
        <f t="shared" si="19"/>
        <v>9.2992709900492271E-2</v>
      </c>
      <c r="V58" s="42">
        <f t="shared" si="19"/>
        <v>0.13784679993306675</v>
      </c>
      <c r="W58" s="42">
        <f t="shared" si="19"/>
        <v>7.9996345248937312E-2</v>
      </c>
    </row>
    <row r="59" spans="1:23" ht="15" customHeight="1" x14ac:dyDescent="0.2">
      <c r="A59" s="2" t="s">
        <v>144</v>
      </c>
      <c r="B59" s="3" t="s">
        <v>145</v>
      </c>
      <c r="C59" s="12">
        <v>29123.3</v>
      </c>
      <c r="D59" s="9">
        <v>90464163.849999994</v>
      </c>
      <c r="E59" s="9">
        <v>71787716.650000006</v>
      </c>
      <c r="F59" s="9">
        <v>10814842</v>
      </c>
      <c r="G59" s="9">
        <f t="shared" ref="G59:G74" si="21">SUM(D59:F59)</f>
        <v>173066722.5</v>
      </c>
      <c r="H59" s="18">
        <f t="shared" si="20"/>
        <v>3106.2470204269434</v>
      </c>
      <c r="I59" s="18">
        <f t="shared" si="20"/>
        <v>2464.9581829669032</v>
      </c>
      <c r="J59" s="18">
        <f t="shared" si="20"/>
        <v>371.34672238379579</v>
      </c>
      <c r="K59" s="18">
        <f t="shared" si="20"/>
        <v>5942.5519257776423</v>
      </c>
      <c r="L59" s="9">
        <v>108200716.42999998</v>
      </c>
      <c r="M59" s="9">
        <v>70841383.760000005</v>
      </c>
      <c r="N59" s="9">
        <v>14173712.449999999</v>
      </c>
      <c r="O59" s="9">
        <v>193215812.63999999</v>
      </c>
      <c r="P59" s="9">
        <f t="shared" si="18"/>
        <v>17736552.579999983</v>
      </c>
      <c r="Q59" s="9">
        <f t="shared" si="18"/>
        <v>-946332.8900000006</v>
      </c>
      <c r="R59" s="9">
        <f t="shared" si="18"/>
        <v>3358870.4499999993</v>
      </c>
      <c r="S59" s="9">
        <f t="shared" si="18"/>
        <v>20149090.139999986</v>
      </c>
      <c r="T59" s="42">
        <f t="shared" si="19"/>
        <v>0.19606164281150304</v>
      </c>
      <c r="U59" s="42">
        <f t="shared" si="19"/>
        <v>-1.3182379021940943E-2</v>
      </c>
      <c r="V59" s="42">
        <f t="shared" si="19"/>
        <v>0.3105797061112866</v>
      </c>
      <c r="W59" s="42">
        <f t="shared" si="19"/>
        <v>0.11642382688561047</v>
      </c>
    </row>
    <row r="60" spans="1:23" ht="15" customHeight="1" x14ac:dyDescent="0.2">
      <c r="A60" s="2" t="s">
        <v>146</v>
      </c>
      <c r="B60" s="3" t="s">
        <v>147</v>
      </c>
      <c r="C60" s="12">
        <v>2216.3000000000002</v>
      </c>
      <c r="D60" s="9">
        <v>1803781.1</v>
      </c>
      <c r="E60" s="9">
        <v>8355526.5899999999</v>
      </c>
      <c r="F60" s="9">
        <v>1569440.99</v>
      </c>
      <c r="G60" s="9">
        <f t="shared" si="21"/>
        <v>11728748.68</v>
      </c>
      <c r="H60" s="18">
        <f t="shared" si="20"/>
        <v>813.87045977530113</v>
      </c>
      <c r="I60" s="18">
        <f t="shared" si="20"/>
        <v>3770.0341063935384</v>
      </c>
      <c r="J60" s="18">
        <f t="shared" si="20"/>
        <v>708.13562694581049</v>
      </c>
      <c r="K60" s="18">
        <f t="shared" si="20"/>
        <v>5292.0401931146498</v>
      </c>
      <c r="L60" s="9">
        <v>2552118.42</v>
      </c>
      <c r="M60" s="9">
        <v>8608522.0899999999</v>
      </c>
      <c r="N60" s="9">
        <v>1822016.1</v>
      </c>
      <c r="O60" s="9">
        <v>12982656.609999999</v>
      </c>
      <c r="P60" s="9">
        <f t="shared" si="18"/>
        <v>748337.31999999983</v>
      </c>
      <c r="Q60" s="9">
        <f t="shared" si="18"/>
        <v>252995.5</v>
      </c>
      <c r="R60" s="9">
        <f t="shared" si="18"/>
        <v>252575.1100000001</v>
      </c>
      <c r="S60" s="9">
        <f t="shared" si="18"/>
        <v>1253907.9299999997</v>
      </c>
      <c r="T60" s="42">
        <f t="shared" si="19"/>
        <v>0.41487147193193219</v>
      </c>
      <c r="U60" s="42">
        <f t="shared" si="19"/>
        <v>3.0278821720558968E-2</v>
      </c>
      <c r="V60" s="42">
        <f t="shared" si="19"/>
        <v>0.16093316767519886</v>
      </c>
      <c r="W60" s="42">
        <f t="shared" si="19"/>
        <v>0.10690892645164937</v>
      </c>
    </row>
    <row r="61" spans="1:23" ht="15" customHeight="1" x14ac:dyDescent="0.2">
      <c r="A61" s="2" t="s">
        <v>148</v>
      </c>
      <c r="B61" s="3" t="s">
        <v>149</v>
      </c>
      <c r="C61" s="12">
        <v>7143.6</v>
      </c>
      <c r="D61" s="9">
        <v>8548391.3499999996</v>
      </c>
      <c r="E61" s="9">
        <v>26611202.57</v>
      </c>
      <c r="F61" s="9">
        <v>5760050.8700000001</v>
      </c>
      <c r="G61" s="9">
        <f t="shared" si="21"/>
        <v>40919644.789999999</v>
      </c>
      <c r="H61" s="18">
        <f t="shared" si="20"/>
        <v>1196.6503373649139</v>
      </c>
      <c r="I61" s="18">
        <f t="shared" si="20"/>
        <v>3725.1809409821376</v>
      </c>
      <c r="J61" s="18">
        <f t="shared" si="20"/>
        <v>806.32326418052514</v>
      </c>
      <c r="K61" s="18">
        <f t="shared" si="20"/>
        <v>5728.1545425275763</v>
      </c>
      <c r="L61" s="9">
        <v>6901112.6500000004</v>
      </c>
      <c r="M61" s="9">
        <v>27847925.010000002</v>
      </c>
      <c r="N61" s="9">
        <v>5149825.9000000004</v>
      </c>
      <c r="O61" s="9">
        <v>39898863.560000002</v>
      </c>
      <c r="P61" s="9">
        <f t="shared" si="18"/>
        <v>-1647278.6999999993</v>
      </c>
      <c r="Q61" s="9">
        <f t="shared" si="18"/>
        <v>1236722.4400000013</v>
      </c>
      <c r="R61" s="9">
        <f t="shared" si="18"/>
        <v>-610224.96999999974</v>
      </c>
      <c r="S61" s="9">
        <f t="shared" si="18"/>
        <v>-1020781.2299999967</v>
      </c>
      <c r="T61" s="42">
        <f t="shared" si="19"/>
        <v>-0.19270043129225703</v>
      </c>
      <c r="U61" s="42">
        <f t="shared" si="19"/>
        <v>4.6473752426138527E-2</v>
      </c>
      <c r="V61" s="42">
        <f t="shared" si="19"/>
        <v>-0.10594089944209116</v>
      </c>
      <c r="W61" s="42">
        <f t="shared" si="19"/>
        <v>-2.4945994405343827E-2</v>
      </c>
    </row>
    <row r="62" spans="1:23" ht="15" customHeight="1" x14ac:dyDescent="0.2">
      <c r="A62" s="2" t="s">
        <v>150</v>
      </c>
      <c r="B62" s="3" t="s">
        <v>151</v>
      </c>
      <c r="C62" s="12">
        <v>2205.8000000000002</v>
      </c>
      <c r="D62" s="9">
        <v>4583576.72</v>
      </c>
      <c r="E62" s="9">
        <v>5009342.1399999997</v>
      </c>
      <c r="F62" s="9">
        <v>293374.77</v>
      </c>
      <c r="G62" s="9">
        <f t="shared" si="21"/>
        <v>9886293.629999999</v>
      </c>
      <c r="H62" s="18">
        <f t="shared" si="20"/>
        <v>2077.9656904524431</v>
      </c>
      <c r="I62" s="18">
        <f t="shared" si="20"/>
        <v>2270.986553631335</v>
      </c>
      <c r="J62" s="18">
        <f t="shared" si="20"/>
        <v>133.00152779037083</v>
      </c>
      <c r="K62" s="18">
        <f t="shared" si="20"/>
        <v>4481.9537718741494</v>
      </c>
      <c r="L62" s="9">
        <v>5706427.8300000001</v>
      </c>
      <c r="M62" s="9">
        <v>5101915.8499999996</v>
      </c>
      <c r="N62" s="9">
        <v>317273.15000000002</v>
      </c>
      <c r="O62" s="9">
        <v>11125616.83</v>
      </c>
      <c r="P62" s="9">
        <f t="shared" si="18"/>
        <v>1122851.1100000003</v>
      </c>
      <c r="Q62" s="9">
        <f t="shared" si="18"/>
        <v>92573.709999999963</v>
      </c>
      <c r="R62" s="9">
        <f t="shared" si="18"/>
        <v>23898.380000000005</v>
      </c>
      <c r="S62" s="9">
        <f t="shared" si="18"/>
        <v>1239323.2000000011</v>
      </c>
      <c r="T62" s="42">
        <f t="shared" si="19"/>
        <v>0.24497268805397029</v>
      </c>
      <c r="U62" s="42">
        <f t="shared" si="19"/>
        <v>1.8480213052486764E-2</v>
      </c>
      <c r="V62" s="42">
        <f t="shared" si="19"/>
        <v>8.1460242815017805E-2</v>
      </c>
      <c r="W62" s="42">
        <f t="shared" si="19"/>
        <v>0.12535771709625029</v>
      </c>
    </row>
    <row r="63" spans="1:23" ht="15" customHeight="1" x14ac:dyDescent="0.2">
      <c r="A63" s="2" t="s">
        <v>152</v>
      </c>
      <c r="B63" s="3" t="s">
        <v>153</v>
      </c>
      <c r="C63" s="12">
        <v>814.7</v>
      </c>
      <c r="D63" s="9">
        <v>1507583.92</v>
      </c>
      <c r="E63" s="9">
        <v>2836398.96</v>
      </c>
      <c r="F63" s="9">
        <v>440170.04</v>
      </c>
      <c r="G63" s="9">
        <f t="shared" si="21"/>
        <v>4784152.92</v>
      </c>
      <c r="H63" s="18">
        <f t="shared" si="20"/>
        <v>1850.4773781760155</v>
      </c>
      <c r="I63" s="18">
        <f t="shared" si="20"/>
        <v>3481.525665889284</v>
      </c>
      <c r="J63" s="18">
        <f t="shared" si="20"/>
        <v>540.28481649687001</v>
      </c>
      <c r="K63" s="18">
        <f t="shared" si="20"/>
        <v>5872.28786056217</v>
      </c>
      <c r="L63" s="9">
        <v>1823221.62</v>
      </c>
      <c r="M63" s="9">
        <v>3126833.78</v>
      </c>
      <c r="N63" s="9">
        <v>512615.55</v>
      </c>
      <c r="O63" s="9">
        <v>5462670.9500000002</v>
      </c>
      <c r="P63" s="9">
        <f t="shared" si="18"/>
        <v>315637.70000000019</v>
      </c>
      <c r="Q63" s="9">
        <f t="shared" si="18"/>
        <v>290434.81999999983</v>
      </c>
      <c r="R63" s="9">
        <f t="shared" si="18"/>
        <v>72445.510000000009</v>
      </c>
      <c r="S63" s="9">
        <f t="shared" si="18"/>
        <v>678518.03000000026</v>
      </c>
      <c r="T63" s="42">
        <f t="shared" si="19"/>
        <v>0.20936658703549996</v>
      </c>
      <c r="U63" s="42">
        <f t="shared" si="19"/>
        <v>0.10239561644741255</v>
      </c>
      <c r="V63" s="42">
        <f t="shared" si="19"/>
        <v>0.16458528163343422</v>
      </c>
      <c r="W63" s="42">
        <f t="shared" si="19"/>
        <v>0.14182615843307958</v>
      </c>
    </row>
    <row r="64" spans="1:23" ht="15" customHeight="1" x14ac:dyDescent="0.2">
      <c r="A64" s="2" t="s">
        <v>154</v>
      </c>
      <c r="B64" s="3" t="s">
        <v>155</v>
      </c>
      <c r="C64" s="12">
        <v>5431.9</v>
      </c>
      <c r="D64" s="9">
        <v>9499676.6899999958</v>
      </c>
      <c r="E64" s="9">
        <v>14814904.550000001</v>
      </c>
      <c r="F64" s="9">
        <v>1939622.87</v>
      </c>
      <c r="G64" s="9">
        <f t="shared" si="21"/>
        <v>26254204.109999996</v>
      </c>
      <c r="H64" s="18">
        <f t="shared" si="20"/>
        <v>1748.8681106058648</v>
      </c>
      <c r="I64" s="18">
        <f t="shared" si="20"/>
        <v>2727.3890443491232</v>
      </c>
      <c r="J64" s="18">
        <f t="shared" si="20"/>
        <v>357.08000331375769</v>
      </c>
      <c r="K64" s="18">
        <f t="shared" si="20"/>
        <v>4833.337158268745</v>
      </c>
      <c r="L64" s="9">
        <v>10289758.029999997</v>
      </c>
      <c r="M64" s="9">
        <v>15813686.890000001</v>
      </c>
      <c r="N64" s="9">
        <v>1672482.37</v>
      </c>
      <c r="O64" s="9">
        <v>27775927.289999999</v>
      </c>
      <c r="P64" s="9">
        <f t="shared" si="18"/>
        <v>790081.34000000171</v>
      </c>
      <c r="Q64" s="9">
        <f t="shared" si="18"/>
        <v>998782.33999999985</v>
      </c>
      <c r="R64" s="9">
        <f t="shared" si="18"/>
        <v>-267140.5</v>
      </c>
      <c r="S64" s="9">
        <f t="shared" si="18"/>
        <v>1521723.1800000034</v>
      </c>
      <c r="T64" s="42">
        <f t="shared" si="19"/>
        <v>8.3169287311819246E-2</v>
      </c>
      <c r="U64" s="42">
        <f t="shared" si="19"/>
        <v>6.7417399594383462E-2</v>
      </c>
      <c r="V64" s="42">
        <f t="shared" si="19"/>
        <v>-0.13772806256919418</v>
      </c>
      <c r="W64" s="42">
        <f t="shared" si="19"/>
        <v>5.796112400224665E-2</v>
      </c>
    </row>
    <row r="65" spans="1:23" ht="15" customHeight="1" x14ac:dyDescent="0.2">
      <c r="A65" s="2" t="s">
        <v>156</v>
      </c>
      <c r="B65" s="3" t="s">
        <v>157</v>
      </c>
      <c r="C65" s="12">
        <v>792.7</v>
      </c>
      <c r="D65" s="9">
        <v>745601.36</v>
      </c>
      <c r="E65" s="9">
        <v>3181464.95</v>
      </c>
      <c r="F65" s="9">
        <v>637059.18999999994</v>
      </c>
      <c r="G65" s="9">
        <f t="shared" si="21"/>
        <v>4564125.5</v>
      </c>
      <c r="H65" s="18">
        <f t="shared" si="20"/>
        <v>940.58453387157806</v>
      </c>
      <c r="I65" s="18">
        <f t="shared" si="20"/>
        <v>4013.4539548378957</v>
      </c>
      <c r="J65" s="18">
        <f t="shared" si="20"/>
        <v>803.65736091838005</v>
      </c>
      <c r="K65" s="18">
        <f t="shared" si="20"/>
        <v>5757.6958496278539</v>
      </c>
      <c r="L65" s="9">
        <v>916672.73</v>
      </c>
      <c r="M65" s="9">
        <v>3338066.28</v>
      </c>
      <c r="N65" s="9">
        <v>696978.8</v>
      </c>
      <c r="O65" s="9">
        <v>4951717.8099999996</v>
      </c>
      <c r="P65" s="9">
        <f t="shared" si="18"/>
        <v>171071.37</v>
      </c>
      <c r="Q65" s="9">
        <f t="shared" si="18"/>
        <v>156601.32999999961</v>
      </c>
      <c r="R65" s="9">
        <f t="shared" si="18"/>
        <v>59919.610000000102</v>
      </c>
      <c r="S65" s="9">
        <f t="shared" si="18"/>
        <v>387592.30999999959</v>
      </c>
      <c r="T65" s="42">
        <f t="shared" si="19"/>
        <v>0.22944079662086453</v>
      </c>
      <c r="U65" s="42">
        <f t="shared" si="19"/>
        <v>4.9223025386465315E-2</v>
      </c>
      <c r="V65" s="42">
        <f t="shared" si="19"/>
        <v>9.4056582089334761E-2</v>
      </c>
      <c r="W65" s="42">
        <f t="shared" si="19"/>
        <v>8.4921483863666672E-2</v>
      </c>
    </row>
    <row r="66" spans="1:23" ht="15" customHeight="1" x14ac:dyDescent="0.2">
      <c r="A66" s="2" t="s">
        <v>158</v>
      </c>
      <c r="B66" s="3" t="s">
        <v>159</v>
      </c>
      <c r="C66" s="12">
        <v>536.4</v>
      </c>
      <c r="D66" s="9">
        <v>800091.42</v>
      </c>
      <c r="E66" s="9">
        <v>2072524.56</v>
      </c>
      <c r="F66" s="9">
        <v>472539.7</v>
      </c>
      <c r="G66" s="9">
        <f t="shared" si="21"/>
        <v>3345155.68</v>
      </c>
      <c r="H66" s="18">
        <f t="shared" si="20"/>
        <v>1491.5947427293065</v>
      </c>
      <c r="I66" s="18">
        <f t="shared" si="20"/>
        <v>3863.7668903803133</v>
      </c>
      <c r="J66" s="18">
        <f t="shared" si="20"/>
        <v>880.94649515287108</v>
      </c>
      <c r="K66" s="18">
        <f t="shared" si="20"/>
        <v>6236.3081282624917</v>
      </c>
      <c r="L66" s="9">
        <v>1030765.62</v>
      </c>
      <c r="M66" s="9">
        <v>2138024.14</v>
      </c>
      <c r="N66" s="9">
        <v>583367.37</v>
      </c>
      <c r="O66" s="9">
        <v>3752157.13</v>
      </c>
      <c r="P66" s="9">
        <f t="shared" si="18"/>
        <v>230674.19999999995</v>
      </c>
      <c r="Q66" s="9">
        <f t="shared" si="18"/>
        <v>65499.580000000075</v>
      </c>
      <c r="R66" s="9">
        <f t="shared" si="18"/>
        <v>110827.66999999998</v>
      </c>
      <c r="S66" s="9">
        <f t="shared" si="18"/>
        <v>407001.44999999972</v>
      </c>
      <c r="T66" s="42">
        <f t="shared" si="19"/>
        <v>0.28830980339721674</v>
      </c>
      <c r="U66" s="42">
        <f t="shared" si="19"/>
        <v>3.160376540966061E-2</v>
      </c>
      <c r="V66" s="42">
        <f t="shared" si="19"/>
        <v>0.23453620933860156</v>
      </c>
      <c r="W66" s="42">
        <f t="shared" si="19"/>
        <v>0.12166891138531397</v>
      </c>
    </row>
    <row r="67" spans="1:23" ht="15" customHeight="1" x14ac:dyDescent="0.2">
      <c r="A67" s="2" t="s">
        <v>160</v>
      </c>
      <c r="B67" s="3" t="s">
        <v>161</v>
      </c>
      <c r="C67" s="12">
        <v>1090.0999999999999</v>
      </c>
      <c r="D67" s="9">
        <v>1620566.68</v>
      </c>
      <c r="E67" s="9">
        <v>3716708.08</v>
      </c>
      <c r="F67" s="9">
        <v>375913.09</v>
      </c>
      <c r="G67" s="9">
        <f t="shared" si="21"/>
        <v>5713187.8499999996</v>
      </c>
      <c r="H67" s="18">
        <f t="shared" si="20"/>
        <v>1486.6220346757179</v>
      </c>
      <c r="I67" s="18">
        <f t="shared" si="20"/>
        <v>3409.5111274195033</v>
      </c>
      <c r="J67" s="18">
        <f t="shared" si="20"/>
        <v>344.84275754517938</v>
      </c>
      <c r="K67" s="18">
        <f t="shared" si="20"/>
        <v>5240.9759196404002</v>
      </c>
      <c r="L67" s="9">
        <v>1715909.17</v>
      </c>
      <c r="M67" s="9">
        <v>3812014.05</v>
      </c>
      <c r="N67" s="9">
        <v>434464.73</v>
      </c>
      <c r="O67" s="9">
        <v>5962387.9499999993</v>
      </c>
      <c r="P67" s="9">
        <f t="shared" si="18"/>
        <v>95342.489999999991</v>
      </c>
      <c r="Q67" s="9">
        <f t="shared" si="18"/>
        <v>95305.969999999739</v>
      </c>
      <c r="R67" s="9">
        <f t="shared" si="18"/>
        <v>58551.639999999956</v>
      </c>
      <c r="S67" s="9">
        <f t="shared" si="18"/>
        <v>249200.09999999963</v>
      </c>
      <c r="T67" s="42">
        <f t="shared" si="19"/>
        <v>5.8832809027025035E-2</v>
      </c>
      <c r="U67" s="42">
        <f t="shared" si="19"/>
        <v>2.5642576158415902E-2</v>
      </c>
      <c r="V67" s="42">
        <f t="shared" si="19"/>
        <v>0.15575844937988181</v>
      </c>
      <c r="W67" s="42">
        <f t="shared" si="19"/>
        <v>4.3618397739188575E-2</v>
      </c>
    </row>
    <row r="68" spans="1:23" ht="15" customHeight="1" x14ac:dyDescent="0.2">
      <c r="A68" s="2" t="s">
        <v>162</v>
      </c>
      <c r="B68" s="3" t="s">
        <v>163</v>
      </c>
      <c r="C68" s="12">
        <v>1925.9</v>
      </c>
      <c r="D68" s="9">
        <v>2297674.64</v>
      </c>
      <c r="E68" s="9">
        <v>6797604.6399999997</v>
      </c>
      <c r="F68" s="9">
        <v>967076.1</v>
      </c>
      <c r="G68" s="9">
        <f t="shared" si="21"/>
        <v>10062355.379999999</v>
      </c>
      <c r="H68" s="18">
        <f t="shared" si="20"/>
        <v>1193.0394309154162</v>
      </c>
      <c r="I68" s="18">
        <f t="shared" si="20"/>
        <v>3529.572999636533</v>
      </c>
      <c r="J68" s="18">
        <f t="shared" si="20"/>
        <v>502.14242691728538</v>
      </c>
      <c r="K68" s="18">
        <f t="shared" si="20"/>
        <v>5224.7548574692346</v>
      </c>
      <c r="L68" s="9">
        <v>2980441.78</v>
      </c>
      <c r="M68" s="9">
        <v>7117723.3700000001</v>
      </c>
      <c r="N68" s="9">
        <v>887275.86</v>
      </c>
      <c r="O68" s="9">
        <v>10985441.01</v>
      </c>
      <c r="P68" s="9">
        <f t="shared" ref="P68:S83" si="22">L68-D68</f>
        <v>682767.13999999966</v>
      </c>
      <c r="Q68" s="9">
        <f t="shared" si="22"/>
        <v>320118.73000000045</v>
      </c>
      <c r="R68" s="9">
        <f t="shared" si="22"/>
        <v>-79800.239999999991</v>
      </c>
      <c r="S68" s="9">
        <f t="shared" si="22"/>
        <v>923085.63000000082</v>
      </c>
      <c r="T68" s="42">
        <f t="shared" ref="T68:W83" si="23">P68/D68</f>
        <v>0.2971557104360083</v>
      </c>
      <c r="U68" s="42">
        <f t="shared" si="23"/>
        <v>4.7092872703464621E-2</v>
      </c>
      <c r="V68" s="42">
        <f t="shared" si="23"/>
        <v>-8.251702218677516E-2</v>
      </c>
      <c r="W68" s="42">
        <f t="shared" si="23"/>
        <v>9.1736536341653338E-2</v>
      </c>
    </row>
    <row r="69" spans="1:23" ht="15" customHeight="1" x14ac:dyDescent="0.2">
      <c r="A69" s="2" t="s">
        <v>164</v>
      </c>
      <c r="B69" s="3" t="s">
        <v>165</v>
      </c>
      <c r="C69" s="12">
        <v>2086.4</v>
      </c>
      <c r="D69" s="9">
        <v>3037141.09</v>
      </c>
      <c r="E69" s="9">
        <v>6336705.9299999997</v>
      </c>
      <c r="F69" s="9">
        <v>926127.74</v>
      </c>
      <c r="G69" s="9">
        <f t="shared" si="21"/>
        <v>10299974.76</v>
      </c>
      <c r="H69" s="18">
        <f t="shared" ref="H69:K84" si="24">D69/$C69</f>
        <v>1455.6849549463188</v>
      </c>
      <c r="I69" s="18">
        <f t="shared" si="24"/>
        <v>3037.1481643021471</v>
      </c>
      <c r="J69" s="18">
        <f t="shared" si="24"/>
        <v>443.88791219325151</v>
      </c>
      <c r="K69" s="18">
        <f t="shared" si="24"/>
        <v>4936.7210314417171</v>
      </c>
      <c r="L69" s="9">
        <v>3771777.93</v>
      </c>
      <c r="M69" s="9">
        <v>6538040.6200000001</v>
      </c>
      <c r="N69" s="9">
        <v>683254.89</v>
      </c>
      <c r="O69" s="9">
        <v>10993073.440000001</v>
      </c>
      <c r="P69" s="9">
        <f t="shared" si="22"/>
        <v>734636.84000000032</v>
      </c>
      <c r="Q69" s="9">
        <f t="shared" si="22"/>
        <v>201334.69000000041</v>
      </c>
      <c r="R69" s="9">
        <f t="shared" si="22"/>
        <v>-242872.84999999998</v>
      </c>
      <c r="S69" s="9">
        <f t="shared" si="22"/>
        <v>693098.68000000156</v>
      </c>
      <c r="T69" s="42">
        <f t="shared" si="23"/>
        <v>0.24188433076712954</v>
      </c>
      <c r="U69" s="42">
        <f t="shared" si="23"/>
        <v>3.177276841060548E-2</v>
      </c>
      <c r="V69" s="42">
        <f t="shared" si="23"/>
        <v>-0.26224551917643668</v>
      </c>
      <c r="W69" s="42">
        <f t="shared" si="23"/>
        <v>6.7291298876930611E-2</v>
      </c>
    </row>
    <row r="70" spans="1:23" ht="15" customHeight="1" x14ac:dyDescent="0.2">
      <c r="A70" s="2" t="s">
        <v>166</v>
      </c>
      <c r="B70" s="3" t="s">
        <v>167</v>
      </c>
      <c r="C70" s="12">
        <v>2986.2</v>
      </c>
      <c r="D70" s="9">
        <v>3280159.91</v>
      </c>
      <c r="E70" s="9">
        <v>11256512.189999999</v>
      </c>
      <c r="F70" s="9">
        <v>1325903.49</v>
      </c>
      <c r="G70" s="9">
        <f t="shared" si="21"/>
        <v>15862575.59</v>
      </c>
      <c r="H70" s="18">
        <f t="shared" si="24"/>
        <v>1098.4394581742683</v>
      </c>
      <c r="I70" s="18">
        <f t="shared" si="24"/>
        <v>3769.5104781997188</v>
      </c>
      <c r="J70" s="18">
        <f t="shared" si="24"/>
        <v>444.01027727546716</v>
      </c>
      <c r="K70" s="18">
        <f t="shared" si="24"/>
        <v>5311.9602136494541</v>
      </c>
      <c r="L70" s="9">
        <v>3660936.87</v>
      </c>
      <c r="M70" s="9">
        <v>10990882.17</v>
      </c>
      <c r="N70" s="9">
        <v>1557905.4</v>
      </c>
      <c r="O70" s="9">
        <v>16209724.439999999</v>
      </c>
      <c r="P70" s="9">
        <f t="shared" si="22"/>
        <v>380776.95999999996</v>
      </c>
      <c r="Q70" s="9">
        <f t="shared" si="22"/>
        <v>-265630.01999999955</v>
      </c>
      <c r="R70" s="9">
        <f t="shared" si="22"/>
        <v>232001.90999999992</v>
      </c>
      <c r="S70" s="9">
        <f t="shared" si="22"/>
        <v>347148.84999999963</v>
      </c>
      <c r="T70" s="42">
        <f t="shared" si="23"/>
        <v>0.11608487709369021</v>
      </c>
      <c r="U70" s="42">
        <f t="shared" si="23"/>
        <v>-2.3597897422967171E-2</v>
      </c>
      <c r="V70" s="42">
        <f t="shared" si="23"/>
        <v>0.17497646830992195</v>
      </c>
      <c r="W70" s="42">
        <f t="shared" si="23"/>
        <v>2.1884771992440329E-2</v>
      </c>
    </row>
    <row r="71" spans="1:23" ht="15" customHeight="1" x14ac:dyDescent="0.2">
      <c r="A71" s="2" t="s">
        <v>168</v>
      </c>
      <c r="B71" s="3" t="s">
        <v>169</v>
      </c>
      <c r="C71" s="12">
        <v>4021</v>
      </c>
      <c r="D71" s="9">
        <v>4321640.76</v>
      </c>
      <c r="E71" s="9">
        <v>12718512.520000001</v>
      </c>
      <c r="F71" s="9">
        <v>1594796.37</v>
      </c>
      <c r="G71" s="9">
        <f t="shared" si="21"/>
        <v>18634949.650000002</v>
      </c>
      <c r="H71" s="18">
        <f t="shared" si="24"/>
        <v>1074.7676597861227</v>
      </c>
      <c r="I71" s="18">
        <f t="shared" si="24"/>
        <v>3163.0222631186275</v>
      </c>
      <c r="J71" s="18">
        <f t="shared" si="24"/>
        <v>396.61685401641387</v>
      </c>
      <c r="K71" s="18">
        <f t="shared" si="24"/>
        <v>4634.4067769211642</v>
      </c>
      <c r="L71" s="9">
        <v>5126045.75</v>
      </c>
      <c r="M71" s="9">
        <v>13910809.1</v>
      </c>
      <c r="N71" s="9">
        <v>1704058.05</v>
      </c>
      <c r="O71" s="9">
        <v>20740912.900000002</v>
      </c>
      <c r="P71" s="9">
        <f t="shared" si="22"/>
        <v>804404.99000000022</v>
      </c>
      <c r="Q71" s="9">
        <f t="shared" si="22"/>
        <v>1192296.5799999982</v>
      </c>
      <c r="R71" s="9">
        <f t="shared" si="22"/>
        <v>109261.67999999993</v>
      </c>
      <c r="S71" s="9">
        <f t="shared" si="22"/>
        <v>2105963.25</v>
      </c>
      <c r="T71" s="42">
        <f t="shared" si="23"/>
        <v>0.18613416400672791</v>
      </c>
      <c r="U71" s="42">
        <f t="shared" si="23"/>
        <v>9.374497042205987E-2</v>
      </c>
      <c r="V71" s="42">
        <f t="shared" si="23"/>
        <v>6.8511367379146926E-2</v>
      </c>
      <c r="W71" s="42">
        <f t="shared" si="23"/>
        <v>0.11301148055422837</v>
      </c>
    </row>
    <row r="72" spans="1:23" ht="15" customHeight="1" x14ac:dyDescent="0.2">
      <c r="A72" s="2" t="s">
        <v>170</v>
      </c>
      <c r="B72" s="3" t="s">
        <v>171</v>
      </c>
      <c r="C72" s="12">
        <v>3700.8</v>
      </c>
      <c r="D72" s="9">
        <v>3926613.69</v>
      </c>
      <c r="E72" s="9">
        <v>12967755.780000001</v>
      </c>
      <c r="F72" s="9">
        <v>1909877.65</v>
      </c>
      <c r="G72" s="9">
        <f t="shared" si="21"/>
        <v>18804247.120000001</v>
      </c>
      <c r="H72" s="18">
        <f t="shared" si="24"/>
        <v>1061.0175340466926</v>
      </c>
      <c r="I72" s="18">
        <f t="shared" si="24"/>
        <v>3504.041228923476</v>
      </c>
      <c r="J72" s="18">
        <f t="shared" si="24"/>
        <v>516.07156560743613</v>
      </c>
      <c r="K72" s="18">
        <f t="shared" si="24"/>
        <v>5081.1303285776048</v>
      </c>
      <c r="L72" s="9">
        <v>4269966.34</v>
      </c>
      <c r="M72" s="9">
        <v>14089677.57</v>
      </c>
      <c r="N72" s="9">
        <v>1846513.89</v>
      </c>
      <c r="O72" s="9">
        <v>20206157.800000001</v>
      </c>
      <c r="P72" s="9">
        <f t="shared" si="22"/>
        <v>343352.64999999991</v>
      </c>
      <c r="Q72" s="9">
        <f t="shared" si="22"/>
        <v>1121921.7899999991</v>
      </c>
      <c r="R72" s="9">
        <f t="shared" si="22"/>
        <v>-63363.760000000009</v>
      </c>
      <c r="S72" s="9">
        <f t="shared" si="22"/>
        <v>1401910.6799999997</v>
      </c>
      <c r="T72" s="42">
        <f t="shared" si="23"/>
        <v>8.7442431852775393E-2</v>
      </c>
      <c r="U72" s="42">
        <f t="shared" si="23"/>
        <v>8.6516264574501345E-2</v>
      </c>
      <c r="V72" s="42">
        <f t="shared" si="23"/>
        <v>-3.3176868685802996E-2</v>
      </c>
      <c r="W72" s="42">
        <f t="shared" si="23"/>
        <v>7.4552874733758531E-2</v>
      </c>
    </row>
    <row r="73" spans="1:23" ht="15" customHeight="1" x14ac:dyDescent="0.2">
      <c r="A73" s="2" t="s">
        <v>172</v>
      </c>
      <c r="B73" s="3" t="s">
        <v>173</v>
      </c>
      <c r="C73" s="12">
        <v>1590.7</v>
      </c>
      <c r="D73" s="9">
        <v>1302039.82</v>
      </c>
      <c r="E73" s="9">
        <v>5532113.7000000002</v>
      </c>
      <c r="F73" s="9">
        <v>708577.32</v>
      </c>
      <c r="G73" s="9">
        <f t="shared" si="21"/>
        <v>7542730.8400000008</v>
      </c>
      <c r="H73" s="18">
        <f t="shared" si="24"/>
        <v>818.53260828566044</v>
      </c>
      <c r="I73" s="18">
        <f t="shared" si="24"/>
        <v>3477.7856918337839</v>
      </c>
      <c r="J73" s="18">
        <f t="shared" si="24"/>
        <v>445.45000314327024</v>
      </c>
      <c r="K73" s="18">
        <f t="shared" si="24"/>
        <v>4741.7683032627147</v>
      </c>
      <c r="L73" s="9">
        <v>1955629.53</v>
      </c>
      <c r="M73" s="9">
        <v>5857776.6000000006</v>
      </c>
      <c r="N73" s="9">
        <v>817424.24</v>
      </c>
      <c r="O73" s="9">
        <v>8630830.370000001</v>
      </c>
      <c r="P73" s="9">
        <f t="shared" si="22"/>
        <v>653589.71</v>
      </c>
      <c r="Q73" s="9">
        <f t="shared" si="22"/>
        <v>325662.90000000037</v>
      </c>
      <c r="R73" s="9">
        <f t="shared" si="22"/>
        <v>108846.92000000004</v>
      </c>
      <c r="S73" s="9">
        <f t="shared" si="22"/>
        <v>1088099.5300000003</v>
      </c>
      <c r="T73" s="42">
        <f t="shared" si="23"/>
        <v>0.50197367235665646</v>
      </c>
      <c r="U73" s="42">
        <f t="shared" si="23"/>
        <v>5.8867716330559212E-2</v>
      </c>
      <c r="V73" s="42">
        <f t="shared" si="23"/>
        <v>0.15361332761821964</v>
      </c>
      <c r="W73" s="42">
        <f t="shared" si="23"/>
        <v>0.14425803506465837</v>
      </c>
    </row>
    <row r="74" spans="1:23" ht="15" customHeight="1" x14ac:dyDescent="0.2">
      <c r="A74" s="2" t="s">
        <v>174</v>
      </c>
      <c r="B74" s="3" t="s">
        <v>175</v>
      </c>
      <c r="C74" s="12">
        <v>3167.3</v>
      </c>
      <c r="D74" s="9">
        <v>2567324.39</v>
      </c>
      <c r="E74" s="9">
        <v>11497496.470000001</v>
      </c>
      <c r="F74" s="9">
        <v>1703939.48</v>
      </c>
      <c r="G74" s="9">
        <f t="shared" si="21"/>
        <v>15768760.340000002</v>
      </c>
      <c r="H74" s="18">
        <f t="shared" si="24"/>
        <v>810.57190351403403</v>
      </c>
      <c r="I74" s="18">
        <f t="shared" si="24"/>
        <v>3630.0623464780729</v>
      </c>
      <c r="J74" s="18">
        <f t="shared" si="24"/>
        <v>537.97855586777382</v>
      </c>
      <c r="K74" s="18">
        <f t="shared" si="24"/>
        <v>4978.6128058598806</v>
      </c>
      <c r="L74" s="9">
        <v>3023008.67</v>
      </c>
      <c r="M74" s="9">
        <v>12296018.529999999</v>
      </c>
      <c r="N74" s="9">
        <v>2085122.49</v>
      </c>
      <c r="O74" s="9">
        <v>17404149.689999998</v>
      </c>
      <c r="P74" s="9">
        <f t="shared" si="22"/>
        <v>455684.2799999998</v>
      </c>
      <c r="Q74" s="9">
        <f t="shared" si="22"/>
        <v>798522.05999999866</v>
      </c>
      <c r="R74" s="9">
        <f t="shared" si="22"/>
        <v>381183.01</v>
      </c>
      <c r="S74" s="9">
        <f t="shared" si="22"/>
        <v>1635389.3499999959</v>
      </c>
      <c r="T74" s="42">
        <f t="shared" si="23"/>
        <v>0.17749384603478166</v>
      </c>
      <c r="U74" s="42">
        <f t="shared" si="23"/>
        <v>6.945182041008259E-2</v>
      </c>
      <c r="V74" s="42">
        <f t="shared" si="23"/>
        <v>0.22370689480121678</v>
      </c>
      <c r="W74" s="42">
        <f t="shared" si="23"/>
        <v>0.10371071122512829</v>
      </c>
    </row>
    <row r="75" spans="1:23" ht="15" customHeight="1" x14ac:dyDescent="0.2">
      <c r="A75" s="2" t="s">
        <v>176</v>
      </c>
      <c r="B75" s="3" t="s">
        <v>177</v>
      </c>
      <c r="C75" s="12">
        <v>1460.5</v>
      </c>
      <c r="D75" s="9">
        <v>2565344.87</v>
      </c>
      <c r="E75" s="9">
        <v>4267608.26</v>
      </c>
      <c r="F75" s="9">
        <v>806615.18</v>
      </c>
      <c r="G75" s="9">
        <f t="shared" ref="G75:G90" si="25">SUM(D75:F75)</f>
        <v>7639568.3099999996</v>
      </c>
      <c r="H75" s="18">
        <f t="shared" si="24"/>
        <v>1756.4839917836359</v>
      </c>
      <c r="I75" s="18">
        <f t="shared" si="24"/>
        <v>2922.018664840808</v>
      </c>
      <c r="J75" s="18">
        <f t="shared" si="24"/>
        <v>552.28701129750084</v>
      </c>
      <c r="K75" s="18">
        <f t="shared" si="24"/>
        <v>5230.7896679219439</v>
      </c>
      <c r="L75" s="9">
        <v>2959770.57</v>
      </c>
      <c r="M75" s="9">
        <v>4665351.83</v>
      </c>
      <c r="N75" s="9">
        <v>736664.2</v>
      </c>
      <c r="O75" s="9">
        <v>8361786.6000000006</v>
      </c>
      <c r="P75" s="9">
        <f t="shared" si="22"/>
        <v>394425.69999999972</v>
      </c>
      <c r="Q75" s="9">
        <f t="shared" si="22"/>
        <v>397743.5700000003</v>
      </c>
      <c r="R75" s="9">
        <f t="shared" si="22"/>
        <v>-69950.980000000098</v>
      </c>
      <c r="S75" s="9">
        <f t="shared" si="22"/>
        <v>722218.29000000097</v>
      </c>
      <c r="T75" s="42">
        <f t="shared" si="23"/>
        <v>0.15375153049110302</v>
      </c>
      <c r="U75" s="42">
        <f t="shared" si="23"/>
        <v>9.3200581161120982E-2</v>
      </c>
      <c r="V75" s="42">
        <f t="shared" si="23"/>
        <v>-8.6721626042297009E-2</v>
      </c>
      <c r="W75" s="42">
        <f t="shared" si="23"/>
        <v>9.4536531475821181E-2</v>
      </c>
    </row>
    <row r="76" spans="1:23" ht="15" customHeight="1" x14ac:dyDescent="0.2">
      <c r="A76" s="2" t="s">
        <v>178</v>
      </c>
      <c r="B76" s="3" t="s">
        <v>179</v>
      </c>
      <c r="C76" s="12">
        <v>12249</v>
      </c>
      <c r="D76" s="9">
        <v>15408063.990000002</v>
      </c>
      <c r="E76" s="9">
        <v>42826503.590000004</v>
      </c>
      <c r="F76" s="9">
        <v>5278837.92</v>
      </c>
      <c r="G76" s="9">
        <f t="shared" si="25"/>
        <v>63513405.500000007</v>
      </c>
      <c r="H76" s="18">
        <f t="shared" si="24"/>
        <v>1257.9038280675975</v>
      </c>
      <c r="I76" s="18">
        <f t="shared" si="24"/>
        <v>3496.3265237978612</v>
      </c>
      <c r="J76" s="18">
        <f t="shared" si="24"/>
        <v>430.96072495713935</v>
      </c>
      <c r="K76" s="18">
        <f t="shared" si="24"/>
        <v>5185.191076822598</v>
      </c>
      <c r="L76" s="9">
        <v>17124147.490000002</v>
      </c>
      <c r="M76" s="9">
        <v>43992184.019999996</v>
      </c>
      <c r="N76" s="9">
        <v>6058153.2599999998</v>
      </c>
      <c r="O76" s="9">
        <v>67174484.769999996</v>
      </c>
      <c r="P76" s="9">
        <f t="shared" si="22"/>
        <v>1716083.5</v>
      </c>
      <c r="Q76" s="9">
        <f t="shared" si="22"/>
        <v>1165680.4299999923</v>
      </c>
      <c r="R76" s="9">
        <f t="shared" si="22"/>
        <v>779315.33999999985</v>
      </c>
      <c r="S76" s="9">
        <f t="shared" si="22"/>
        <v>3661079.2699999884</v>
      </c>
      <c r="T76" s="42">
        <f t="shared" si="23"/>
        <v>0.11137567322628959</v>
      </c>
      <c r="U76" s="42">
        <f t="shared" si="23"/>
        <v>2.72186691017237E-2</v>
      </c>
      <c r="V76" s="42">
        <f t="shared" si="23"/>
        <v>0.14763009431439408</v>
      </c>
      <c r="W76" s="42">
        <f t="shared" si="23"/>
        <v>5.7642622705847316E-2</v>
      </c>
    </row>
    <row r="77" spans="1:23" ht="15" customHeight="1" x14ac:dyDescent="0.2">
      <c r="A77" s="2" t="s">
        <v>180</v>
      </c>
      <c r="B77" s="3" t="s">
        <v>181</v>
      </c>
      <c r="C77" s="12">
        <v>5242.2</v>
      </c>
      <c r="D77" s="9">
        <v>3151454.52</v>
      </c>
      <c r="E77" s="9">
        <v>20999554.239999998</v>
      </c>
      <c r="F77" s="9">
        <v>4764046.03</v>
      </c>
      <c r="G77" s="9">
        <f t="shared" si="25"/>
        <v>28915054.789999999</v>
      </c>
      <c r="H77" s="18">
        <f t="shared" si="24"/>
        <v>601.17021861050705</v>
      </c>
      <c r="I77" s="18">
        <f t="shared" si="24"/>
        <v>4005.8666666666663</v>
      </c>
      <c r="J77" s="18">
        <f t="shared" si="24"/>
        <v>908.78753767502201</v>
      </c>
      <c r="K77" s="18">
        <f t="shared" si="24"/>
        <v>5515.8244229521961</v>
      </c>
      <c r="L77" s="9">
        <v>5385578.5900000017</v>
      </c>
      <c r="M77" s="9">
        <v>21339350.490000002</v>
      </c>
      <c r="N77" s="9">
        <v>4718438.88</v>
      </c>
      <c r="O77" s="9">
        <v>31443367.960000005</v>
      </c>
      <c r="P77" s="9">
        <f t="shared" si="22"/>
        <v>2234124.0700000017</v>
      </c>
      <c r="Q77" s="9">
        <f t="shared" si="22"/>
        <v>339796.25000000373</v>
      </c>
      <c r="R77" s="9">
        <f t="shared" si="22"/>
        <v>-45607.150000000373</v>
      </c>
      <c r="S77" s="9">
        <f t="shared" si="22"/>
        <v>2528313.1700000055</v>
      </c>
      <c r="T77" s="42">
        <f t="shared" si="23"/>
        <v>0.70891839175264437</v>
      </c>
      <c r="U77" s="42">
        <f t="shared" si="23"/>
        <v>1.61811172807068E-2</v>
      </c>
      <c r="V77" s="42">
        <f t="shared" si="23"/>
        <v>-9.5731967560356186E-3</v>
      </c>
      <c r="W77" s="42">
        <f t="shared" si="23"/>
        <v>8.7439335265392576E-2</v>
      </c>
    </row>
    <row r="78" spans="1:23" ht="15" customHeight="1" x14ac:dyDescent="0.2">
      <c r="A78" s="2" t="s">
        <v>182</v>
      </c>
      <c r="B78" s="3" t="s">
        <v>183</v>
      </c>
      <c r="C78" s="12">
        <v>834.6</v>
      </c>
      <c r="D78" s="9">
        <v>596121.4</v>
      </c>
      <c r="E78" s="9">
        <v>3091278.37</v>
      </c>
      <c r="F78" s="9">
        <v>495014.78</v>
      </c>
      <c r="G78" s="9">
        <f t="shared" si="25"/>
        <v>4182414.55</v>
      </c>
      <c r="H78" s="18">
        <f t="shared" si="24"/>
        <v>714.26000479271511</v>
      </c>
      <c r="I78" s="18">
        <f t="shared" si="24"/>
        <v>3703.9041097531754</v>
      </c>
      <c r="J78" s="18">
        <f t="shared" si="24"/>
        <v>593.11619937694707</v>
      </c>
      <c r="K78" s="18">
        <f t="shared" si="24"/>
        <v>5011.2803139228372</v>
      </c>
      <c r="L78" s="9">
        <v>1057065.93</v>
      </c>
      <c r="M78" s="9">
        <v>3270997.01</v>
      </c>
      <c r="N78" s="9">
        <v>488538.22</v>
      </c>
      <c r="O78" s="9">
        <v>4816601.16</v>
      </c>
      <c r="P78" s="9">
        <f t="shared" si="22"/>
        <v>460944.52999999991</v>
      </c>
      <c r="Q78" s="9">
        <f t="shared" si="22"/>
        <v>179718.63999999966</v>
      </c>
      <c r="R78" s="9">
        <f t="shared" si="22"/>
        <v>-6476.5600000000559</v>
      </c>
      <c r="S78" s="9">
        <f t="shared" si="22"/>
        <v>634186.61000000034</v>
      </c>
      <c r="T78" s="42">
        <f t="shared" si="23"/>
        <v>0.77323936030479679</v>
      </c>
      <c r="U78" s="42">
        <f t="shared" si="23"/>
        <v>5.8137320062832017E-2</v>
      </c>
      <c r="V78" s="42">
        <f t="shared" si="23"/>
        <v>-1.3083568939093203E-2</v>
      </c>
      <c r="W78" s="42">
        <f t="shared" si="23"/>
        <v>0.15163169561945991</v>
      </c>
    </row>
    <row r="79" spans="1:23" ht="15" customHeight="1" x14ac:dyDescent="0.2">
      <c r="A79" s="2" t="s">
        <v>184</v>
      </c>
      <c r="B79" s="3" t="s">
        <v>185</v>
      </c>
      <c r="C79" s="12">
        <v>2871.9</v>
      </c>
      <c r="D79" s="9">
        <v>2275931</v>
      </c>
      <c r="E79" s="9">
        <v>9972468</v>
      </c>
      <c r="F79" s="9">
        <v>1412817</v>
      </c>
      <c r="G79" s="9">
        <f t="shared" si="25"/>
        <v>13661216</v>
      </c>
      <c r="H79" s="18">
        <f t="shared" si="24"/>
        <v>792.48267697343215</v>
      </c>
      <c r="I79" s="18">
        <f t="shared" si="24"/>
        <v>3472.4287057348793</v>
      </c>
      <c r="J79" s="18">
        <f t="shared" si="24"/>
        <v>491.94505379713775</v>
      </c>
      <c r="K79" s="18">
        <f t="shared" si="24"/>
        <v>4756.856436505449</v>
      </c>
      <c r="L79" s="9">
        <v>4405666.07</v>
      </c>
      <c r="M79" s="9">
        <v>11032049.529999999</v>
      </c>
      <c r="N79" s="9">
        <v>1436187.77</v>
      </c>
      <c r="O79" s="9">
        <v>16873903.370000001</v>
      </c>
      <c r="P79" s="9">
        <f t="shared" si="22"/>
        <v>2129735.0700000003</v>
      </c>
      <c r="Q79" s="9">
        <f t="shared" si="22"/>
        <v>1059581.5299999993</v>
      </c>
      <c r="R79" s="9">
        <f t="shared" si="22"/>
        <v>23370.770000000019</v>
      </c>
      <c r="S79" s="9">
        <f t="shared" si="22"/>
        <v>3212687.370000001</v>
      </c>
      <c r="T79" s="42">
        <f t="shared" si="23"/>
        <v>0.93576433995582475</v>
      </c>
      <c r="U79" s="42">
        <f t="shared" si="23"/>
        <v>0.10625068237872504</v>
      </c>
      <c r="V79" s="42">
        <f t="shared" si="23"/>
        <v>1.6541965449170005E-2</v>
      </c>
      <c r="W79" s="42">
        <f t="shared" si="23"/>
        <v>0.23516847768163546</v>
      </c>
    </row>
    <row r="80" spans="1:23" ht="15" customHeight="1" x14ac:dyDescent="0.2">
      <c r="A80" s="2" t="s">
        <v>186</v>
      </c>
      <c r="B80" s="3" t="s">
        <v>187</v>
      </c>
      <c r="C80" s="12">
        <v>847.8</v>
      </c>
      <c r="D80" s="9">
        <v>901192.42</v>
      </c>
      <c r="E80" s="9">
        <v>3090727.49</v>
      </c>
      <c r="F80" s="9">
        <v>507258.03</v>
      </c>
      <c r="G80" s="9">
        <f t="shared" si="25"/>
        <v>4499177.9400000004</v>
      </c>
      <c r="H80" s="18">
        <f t="shared" si="24"/>
        <v>1062.9776126444917</v>
      </c>
      <c r="I80" s="18">
        <f t="shared" si="24"/>
        <v>3645.5856216088705</v>
      </c>
      <c r="J80" s="18">
        <f t="shared" si="24"/>
        <v>598.32275300778497</v>
      </c>
      <c r="K80" s="18">
        <f t="shared" si="24"/>
        <v>5306.8859872611474</v>
      </c>
      <c r="L80" s="9">
        <v>1238800.8799999999</v>
      </c>
      <c r="M80" s="9">
        <v>3516413.79</v>
      </c>
      <c r="N80" s="9">
        <v>619486.38</v>
      </c>
      <c r="O80" s="9">
        <v>5374701.0499999998</v>
      </c>
      <c r="P80" s="9">
        <f t="shared" si="22"/>
        <v>337608.45999999985</v>
      </c>
      <c r="Q80" s="9">
        <f t="shared" si="22"/>
        <v>425686.29999999981</v>
      </c>
      <c r="R80" s="9">
        <f t="shared" si="22"/>
        <v>112228.34999999998</v>
      </c>
      <c r="S80" s="9">
        <f t="shared" si="22"/>
        <v>875523.1099999994</v>
      </c>
      <c r="T80" s="42">
        <f t="shared" si="23"/>
        <v>0.37462416738924614</v>
      </c>
      <c r="U80" s="42">
        <f t="shared" si="23"/>
        <v>0.13773013032604819</v>
      </c>
      <c r="V80" s="42">
        <f t="shared" si="23"/>
        <v>0.22124509295594585</v>
      </c>
      <c r="W80" s="42">
        <f t="shared" si="23"/>
        <v>0.19459623995222544</v>
      </c>
    </row>
    <row r="81" spans="1:23" ht="15" customHeight="1" x14ac:dyDescent="0.2">
      <c r="A81" s="2" t="s">
        <v>188</v>
      </c>
      <c r="B81" s="3" t="s">
        <v>189</v>
      </c>
      <c r="C81" s="12">
        <v>2078.6999999999998</v>
      </c>
      <c r="D81" s="9">
        <v>2217362.46</v>
      </c>
      <c r="E81" s="9">
        <v>8102424.2000000002</v>
      </c>
      <c r="F81" s="9">
        <v>1419034.27</v>
      </c>
      <c r="G81" s="9">
        <f t="shared" si="25"/>
        <v>11738820.93</v>
      </c>
      <c r="H81" s="18">
        <f t="shared" si="24"/>
        <v>1066.706335690576</v>
      </c>
      <c r="I81" s="18">
        <f t="shared" si="24"/>
        <v>3897.83239524703</v>
      </c>
      <c r="J81" s="18">
        <f t="shared" si="24"/>
        <v>682.6546735940733</v>
      </c>
      <c r="K81" s="18">
        <f t="shared" si="24"/>
        <v>5647.1934045316784</v>
      </c>
      <c r="L81" s="9">
        <v>2233572.59</v>
      </c>
      <c r="M81" s="9">
        <v>9264646.5700000003</v>
      </c>
      <c r="N81" s="9">
        <v>1717688.4</v>
      </c>
      <c r="O81" s="9">
        <v>13215907.560000001</v>
      </c>
      <c r="P81" s="9">
        <f t="shared" si="22"/>
        <v>16210.129999999888</v>
      </c>
      <c r="Q81" s="9">
        <f t="shared" si="22"/>
        <v>1162222.3700000001</v>
      </c>
      <c r="R81" s="9">
        <f t="shared" si="22"/>
        <v>298654.12999999989</v>
      </c>
      <c r="S81" s="9">
        <f t="shared" si="22"/>
        <v>1477086.6300000008</v>
      </c>
      <c r="T81" s="42">
        <f t="shared" si="23"/>
        <v>7.3105458816146319E-3</v>
      </c>
      <c r="U81" s="42">
        <f t="shared" si="23"/>
        <v>0.1434413135268825</v>
      </c>
      <c r="V81" s="42">
        <f t="shared" si="23"/>
        <v>0.21046294392876072</v>
      </c>
      <c r="W81" s="42">
        <f t="shared" si="23"/>
        <v>0.12582921562634322</v>
      </c>
    </row>
    <row r="82" spans="1:23" ht="15" customHeight="1" x14ac:dyDescent="0.2">
      <c r="A82" s="2" t="s">
        <v>190</v>
      </c>
      <c r="B82" s="3" t="s">
        <v>191</v>
      </c>
      <c r="C82" s="12">
        <v>1124.5999999999999</v>
      </c>
      <c r="D82" s="9">
        <v>1237244.3999999999</v>
      </c>
      <c r="E82" s="9">
        <v>3853297.67</v>
      </c>
      <c r="F82" s="9">
        <v>643883.72</v>
      </c>
      <c r="G82" s="9">
        <f t="shared" si="25"/>
        <v>5734425.79</v>
      </c>
      <c r="H82" s="18">
        <f t="shared" si="24"/>
        <v>1100.1639694113462</v>
      </c>
      <c r="I82" s="18">
        <f t="shared" si="24"/>
        <v>3426.3717499555401</v>
      </c>
      <c r="J82" s="18">
        <f t="shared" si="24"/>
        <v>572.54465587764537</v>
      </c>
      <c r="K82" s="18">
        <f t="shared" si="24"/>
        <v>5099.0803752445318</v>
      </c>
      <c r="L82" s="9">
        <v>1082376.3700000001</v>
      </c>
      <c r="M82" s="9">
        <v>3991707.03</v>
      </c>
      <c r="N82" s="9">
        <v>675044</v>
      </c>
      <c r="O82" s="9">
        <v>5749127.4000000004</v>
      </c>
      <c r="P82" s="9">
        <f t="shared" si="22"/>
        <v>-154868.0299999998</v>
      </c>
      <c r="Q82" s="9">
        <f t="shared" si="22"/>
        <v>138409.35999999987</v>
      </c>
      <c r="R82" s="9">
        <f t="shared" si="22"/>
        <v>31160.280000000028</v>
      </c>
      <c r="S82" s="9">
        <f t="shared" si="22"/>
        <v>14701.610000000335</v>
      </c>
      <c r="T82" s="42">
        <f t="shared" si="23"/>
        <v>-0.12517173648149049</v>
      </c>
      <c r="U82" s="42">
        <f t="shared" si="23"/>
        <v>3.591971652685734E-2</v>
      </c>
      <c r="V82" s="42">
        <f t="shared" si="23"/>
        <v>4.8394265970880625E-2</v>
      </c>
      <c r="W82" s="42">
        <f t="shared" si="23"/>
        <v>2.5637457939795458E-3</v>
      </c>
    </row>
    <row r="83" spans="1:23" ht="15" customHeight="1" x14ac:dyDescent="0.2">
      <c r="A83" s="2" t="s">
        <v>192</v>
      </c>
      <c r="B83" s="3" t="s">
        <v>193</v>
      </c>
      <c r="C83" s="12">
        <v>6944.3</v>
      </c>
      <c r="D83" s="9">
        <v>9063567.0800000001</v>
      </c>
      <c r="E83" s="9">
        <v>21984619.629999999</v>
      </c>
      <c r="F83" s="9">
        <v>2415440.16</v>
      </c>
      <c r="G83" s="9">
        <f t="shared" si="25"/>
        <v>33463626.870000001</v>
      </c>
      <c r="H83" s="18">
        <f t="shared" si="24"/>
        <v>1305.1808072807914</v>
      </c>
      <c r="I83" s="18">
        <f t="shared" si="24"/>
        <v>3165.8510764223893</v>
      </c>
      <c r="J83" s="18">
        <f t="shared" si="24"/>
        <v>347.8306179168527</v>
      </c>
      <c r="K83" s="18">
        <f t="shared" si="24"/>
        <v>4818.862501620034</v>
      </c>
      <c r="L83" s="9">
        <v>12074994.140000002</v>
      </c>
      <c r="M83" s="9">
        <v>23768727.539999999</v>
      </c>
      <c r="N83" s="9">
        <v>3738110.13</v>
      </c>
      <c r="O83" s="9">
        <v>39581831.810000002</v>
      </c>
      <c r="P83" s="9">
        <f t="shared" si="22"/>
        <v>3011427.0600000024</v>
      </c>
      <c r="Q83" s="9">
        <f t="shared" si="22"/>
        <v>1784107.9100000001</v>
      </c>
      <c r="R83" s="9">
        <f t="shared" si="22"/>
        <v>1322669.9699999997</v>
      </c>
      <c r="S83" s="9">
        <f t="shared" si="22"/>
        <v>6118204.9400000013</v>
      </c>
      <c r="T83" s="42">
        <f t="shared" si="23"/>
        <v>0.33225627762441656</v>
      </c>
      <c r="U83" s="42">
        <f t="shared" si="23"/>
        <v>8.1152548464628604E-2</v>
      </c>
      <c r="V83" s="42">
        <f t="shared" si="23"/>
        <v>0.54758962441031855</v>
      </c>
      <c r="W83" s="42">
        <f t="shared" si="23"/>
        <v>0.18283149533575949</v>
      </c>
    </row>
    <row r="84" spans="1:23" ht="15" customHeight="1" x14ac:dyDescent="0.2">
      <c r="A84" s="2" t="s">
        <v>194</v>
      </c>
      <c r="B84" s="3" t="s">
        <v>195</v>
      </c>
      <c r="C84" s="12">
        <v>1844.5</v>
      </c>
      <c r="D84" s="9">
        <v>2081742.72</v>
      </c>
      <c r="E84" s="9">
        <v>5945803.1100000003</v>
      </c>
      <c r="F84" s="9">
        <v>896360.6</v>
      </c>
      <c r="G84" s="9">
        <f t="shared" si="25"/>
        <v>8923906.4299999997</v>
      </c>
      <c r="H84" s="18">
        <f t="shared" si="24"/>
        <v>1128.6216969368393</v>
      </c>
      <c r="I84" s="18">
        <f t="shared" si="24"/>
        <v>3223.5310978584985</v>
      </c>
      <c r="J84" s="18">
        <f t="shared" si="24"/>
        <v>485.9640010843047</v>
      </c>
      <c r="K84" s="18">
        <f t="shared" si="24"/>
        <v>4838.1167958796423</v>
      </c>
      <c r="L84" s="9">
        <v>2723307.5</v>
      </c>
      <c r="M84" s="9">
        <v>6944031.3700000001</v>
      </c>
      <c r="N84" s="9">
        <v>1264158.53</v>
      </c>
      <c r="O84" s="9">
        <v>10931497.4</v>
      </c>
      <c r="P84" s="9">
        <f t="shared" ref="P84:S99" si="26">L84-D84</f>
        <v>641564.78</v>
      </c>
      <c r="Q84" s="9">
        <f t="shared" si="26"/>
        <v>998228.25999999978</v>
      </c>
      <c r="R84" s="9">
        <f t="shared" si="26"/>
        <v>367797.93000000005</v>
      </c>
      <c r="S84" s="9">
        <f t="shared" si="26"/>
        <v>2007590.9700000007</v>
      </c>
      <c r="T84" s="42">
        <f t="shared" ref="T84:W99" si="27">P84/D84</f>
        <v>0.3081863929852004</v>
      </c>
      <c r="U84" s="42">
        <f t="shared" si="27"/>
        <v>0.16788787679853054</v>
      </c>
      <c r="V84" s="42">
        <f t="shared" si="27"/>
        <v>0.41032362421998475</v>
      </c>
      <c r="W84" s="42">
        <f t="shared" si="27"/>
        <v>0.22496772974344159</v>
      </c>
    </row>
    <row r="85" spans="1:23" ht="15" customHeight="1" x14ac:dyDescent="0.2">
      <c r="A85" s="2" t="s">
        <v>196</v>
      </c>
      <c r="B85" s="3" t="s">
        <v>197</v>
      </c>
      <c r="C85" s="12">
        <v>793.4</v>
      </c>
      <c r="D85" s="9">
        <v>856735.08</v>
      </c>
      <c r="E85" s="9">
        <v>2817815.74</v>
      </c>
      <c r="F85" s="9">
        <v>578225.51</v>
      </c>
      <c r="G85" s="9">
        <f t="shared" si="25"/>
        <v>4252776.33</v>
      </c>
      <c r="H85" s="18">
        <f t="shared" ref="H85:K100" si="28">D85/$C85</f>
        <v>1079.8274262667003</v>
      </c>
      <c r="I85" s="18">
        <f t="shared" si="28"/>
        <v>3551.5701285606256</v>
      </c>
      <c r="J85" s="18">
        <f t="shared" si="28"/>
        <v>728.79444164355937</v>
      </c>
      <c r="K85" s="18">
        <f t="shared" si="28"/>
        <v>5360.191996470885</v>
      </c>
      <c r="L85" s="9">
        <v>1125637.96</v>
      </c>
      <c r="M85" s="9">
        <v>2976412.46</v>
      </c>
      <c r="N85" s="9">
        <v>547144.06000000006</v>
      </c>
      <c r="O85" s="9">
        <v>4649194.4800000004</v>
      </c>
      <c r="P85" s="9">
        <f t="shared" si="26"/>
        <v>268902.88</v>
      </c>
      <c r="Q85" s="9">
        <f t="shared" si="26"/>
        <v>158596.71999999974</v>
      </c>
      <c r="R85" s="9">
        <f t="shared" si="26"/>
        <v>-31081.449999999953</v>
      </c>
      <c r="S85" s="9">
        <f t="shared" si="26"/>
        <v>396418.15000000037</v>
      </c>
      <c r="T85" s="42">
        <f t="shared" si="27"/>
        <v>0.31386934686974649</v>
      </c>
      <c r="U85" s="42">
        <f t="shared" si="27"/>
        <v>5.6283566646554303E-2</v>
      </c>
      <c r="V85" s="42">
        <f t="shared" si="27"/>
        <v>-5.375316284471772E-2</v>
      </c>
      <c r="W85" s="42">
        <f t="shared" si="27"/>
        <v>9.3213966416145932E-2</v>
      </c>
    </row>
    <row r="86" spans="1:23" ht="15" customHeight="1" x14ac:dyDescent="0.2">
      <c r="A86" s="2" t="s">
        <v>198</v>
      </c>
      <c r="B86" s="3" t="s">
        <v>199</v>
      </c>
      <c r="C86" s="12">
        <v>6778</v>
      </c>
      <c r="D86" s="9">
        <v>7840787.4299999997</v>
      </c>
      <c r="E86" s="9">
        <v>22732294.359999999</v>
      </c>
      <c r="F86" s="9">
        <v>3340810.81</v>
      </c>
      <c r="G86" s="9">
        <f t="shared" si="25"/>
        <v>33913892.600000001</v>
      </c>
      <c r="H86" s="18">
        <f t="shared" si="28"/>
        <v>1156.7995618176453</v>
      </c>
      <c r="I86" s="18">
        <f t="shared" si="28"/>
        <v>3353.8351077013867</v>
      </c>
      <c r="J86" s="18">
        <f t="shared" si="28"/>
        <v>492.8903526113898</v>
      </c>
      <c r="K86" s="18">
        <f t="shared" si="28"/>
        <v>5003.5250221304223</v>
      </c>
      <c r="L86" s="9">
        <v>9872841.4900000021</v>
      </c>
      <c r="M86" s="9">
        <v>24806750.380000003</v>
      </c>
      <c r="N86" s="9">
        <v>3312951.79</v>
      </c>
      <c r="O86" s="9">
        <v>37992543.660000004</v>
      </c>
      <c r="P86" s="9">
        <f t="shared" si="26"/>
        <v>2032054.0600000024</v>
      </c>
      <c r="Q86" s="9">
        <f t="shared" si="26"/>
        <v>2074456.0200000033</v>
      </c>
      <c r="R86" s="9">
        <f t="shared" si="26"/>
        <v>-27859.020000000019</v>
      </c>
      <c r="S86" s="9">
        <f t="shared" si="26"/>
        <v>4078651.0600000024</v>
      </c>
      <c r="T86" s="42">
        <f t="shared" si="27"/>
        <v>0.25916453903916159</v>
      </c>
      <c r="U86" s="42">
        <f t="shared" si="27"/>
        <v>9.1255901720604118E-2</v>
      </c>
      <c r="V86" s="42">
        <f t="shared" si="27"/>
        <v>-8.3389995975258532E-3</v>
      </c>
      <c r="W86" s="42">
        <f t="shared" si="27"/>
        <v>0.12026490465444248</v>
      </c>
    </row>
    <row r="87" spans="1:23" ht="15" customHeight="1" x14ac:dyDescent="0.2">
      <c r="A87" s="2" t="s">
        <v>200</v>
      </c>
      <c r="B87" s="3" t="s">
        <v>201</v>
      </c>
      <c r="C87" s="12">
        <v>2177.6</v>
      </c>
      <c r="D87" s="9">
        <v>1359707.56</v>
      </c>
      <c r="E87" s="9">
        <v>9446721.0799999982</v>
      </c>
      <c r="F87" s="9">
        <v>2081046.33</v>
      </c>
      <c r="G87" s="9">
        <f t="shared" si="25"/>
        <v>12887474.969999999</v>
      </c>
      <c r="H87" s="18">
        <f t="shared" si="28"/>
        <v>624.40648420279217</v>
      </c>
      <c r="I87" s="18">
        <f t="shared" si="28"/>
        <v>4338.1342211609108</v>
      </c>
      <c r="J87" s="18">
        <f t="shared" si="28"/>
        <v>955.66051157237337</v>
      </c>
      <c r="K87" s="18">
        <f t="shared" si="28"/>
        <v>5918.201216936076</v>
      </c>
      <c r="L87" s="9">
        <v>1493374.59</v>
      </c>
      <c r="M87" s="9">
        <v>9886529.2899999991</v>
      </c>
      <c r="N87" s="9">
        <v>2112881.7599999998</v>
      </c>
      <c r="O87" s="9">
        <v>13492785.639999999</v>
      </c>
      <c r="P87" s="9">
        <f t="shared" si="26"/>
        <v>133667.03000000003</v>
      </c>
      <c r="Q87" s="9">
        <f t="shared" si="26"/>
        <v>439808.21000000089</v>
      </c>
      <c r="R87" s="9">
        <f t="shared" si="26"/>
        <v>31835.429999999702</v>
      </c>
      <c r="S87" s="9">
        <f t="shared" si="26"/>
        <v>605310.66999999993</v>
      </c>
      <c r="T87" s="42">
        <f t="shared" si="27"/>
        <v>9.8305719503390884E-2</v>
      </c>
      <c r="U87" s="42">
        <f t="shared" si="27"/>
        <v>4.6556705366387403E-2</v>
      </c>
      <c r="V87" s="42">
        <f t="shared" si="27"/>
        <v>1.5297799737115753E-2</v>
      </c>
      <c r="W87" s="42">
        <f t="shared" si="27"/>
        <v>4.6968911397233928E-2</v>
      </c>
    </row>
    <row r="88" spans="1:23" ht="15" customHeight="1" x14ac:dyDescent="0.2">
      <c r="A88" s="2" t="s">
        <v>202</v>
      </c>
      <c r="B88" s="3" t="s">
        <v>203</v>
      </c>
      <c r="C88" s="12">
        <v>330.3</v>
      </c>
      <c r="D88" s="9">
        <v>197812.92</v>
      </c>
      <c r="E88" s="9">
        <v>1372431.77</v>
      </c>
      <c r="F88" s="9">
        <v>236802.51</v>
      </c>
      <c r="G88" s="9">
        <f t="shared" si="25"/>
        <v>1807047.2</v>
      </c>
      <c r="H88" s="18">
        <f t="shared" si="28"/>
        <v>598.888646684832</v>
      </c>
      <c r="I88" s="18">
        <f t="shared" si="28"/>
        <v>4155.1067817135936</v>
      </c>
      <c r="J88" s="18">
        <f t="shared" si="28"/>
        <v>716.93160762942784</v>
      </c>
      <c r="K88" s="18">
        <f t="shared" si="28"/>
        <v>5470.9270360278533</v>
      </c>
      <c r="L88" s="9">
        <v>272833.40999999997</v>
      </c>
      <c r="M88" s="9">
        <v>1424136.49</v>
      </c>
      <c r="N88" s="9">
        <v>285485</v>
      </c>
      <c r="O88" s="9">
        <v>1982454.9</v>
      </c>
      <c r="P88" s="9">
        <f t="shared" si="26"/>
        <v>75020.489999999962</v>
      </c>
      <c r="Q88" s="9">
        <f t="shared" si="26"/>
        <v>51704.719999999972</v>
      </c>
      <c r="R88" s="9">
        <f t="shared" si="26"/>
        <v>48682.489999999991</v>
      </c>
      <c r="S88" s="9">
        <f t="shared" si="26"/>
        <v>175407.69999999995</v>
      </c>
      <c r="T88" s="42">
        <f t="shared" si="27"/>
        <v>0.3792496971380836</v>
      </c>
      <c r="U88" s="42">
        <f t="shared" si="27"/>
        <v>3.7673799987885719E-2</v>
      </c>
      <c r="V88" s="42">
        <f t="shared" si="27"/>
        <v>0.20558266042028012</v>
      </c>
      <c r="W88" s="42">
        <f t="shared" si="27"/>
        <v>9.7068687525151506E-2</v>
      </c>
    </row>
    <row r="89" spans="1:23" ht="15" customHeight="1" x14ac:dyDescent="0.2">
      <c r="A89" s="2" t="s">
        <v>204</v>
      </c>
      <c r="B89" s="3" t="s">
        <v>205</v>
      </c>
      <c r="C89" s="12">
        <v>80313.8</v>
      </c>
      <c r="D89" s="9">
        <v>240635106.83000001</v>
      </c>
      <c r="E89" s="9">
        <v>217757945.69999999</v>
      </c>
      <c r="F89" s="9">
        <v>55252587.32</v>
      </c>
      <c r="G89" s="9">
        <f t="shared" si="25"/>
        <v>513645639.84999996</v>
      </c>
      <c r="H89" s="18">
        <f t="shared" si="28"/>
        <v>2996.1862946342972</v>
      </c>
      <c r="I89" s="18">
        <f t="shared" si="28"/>
        <v>2711.3390936551373</v>
      </c>
      <c r="J89" s="18">
        <f t="shared" si="28"/>
        <v>687.95882301671691</v>
      </c>
      <c r="K89" s="18">
        <f t="shared" si="28"/>
        <v>6395.4842113061513</v>
      </c>
      <c r="L89" s="9">
        <v>253393188.91999999</v>
      </c>
      <c r="M89" s="9">
        <v>219930823.84</v>
      </c>
      <c r="N89" s="9">
        <v>50581661.700000003</v>
      </c>
      <c r="O89" s="9">
        <v>523905674.45999998</v>
      </c>
      <c r="P89" s="9">
        <f t="shared" si="26"/>
        <v>12758082.089999974</v>
      </c>
      <c r="Q89" s="9">
        <f t="shared" si="26"/>
        <v>2172878.1400000155</v>
      </c>
      <c r="R89" s="9">
        <f t="shared" si="26"/>
        <v>-4670925.6199999973</v>
      </c>
      <c r="S89" s="9">
        <f t="shared" si="26"/>
        <v>10260034.610000014</v>
      </c>
      <c r="T89" s="42">
        <f t="shared" si="27"/>
        <v>5.3018373994003692E-2</v>
      </c>
      <c r="U89" s="42">
        <f t="shared" si="27"/>
        <v>9.9784103538225824E-3</v>
      </c>
      <c r="V89" s="42">
        <f t="shared" si="27"/>
        <v>-8.4537681338756845E-2</v>
      </c>
      <c r="W89" s="42">
        <f t="shared" si="27"/>
        <v>1.9974927876339522E-2</v>
      </c>
    </row>
    <row r="90" spans="1:23" ht="15" customHeight="1" x14ac:dyDescent="0.2">
      <c r="A90" s="2" t="s">
        <v>206</v>
      </c>
      <c r="B90" s="3" t="s">
        <v>207</v>
      </c>
      <c r="C90" s="12">
        <v>675.8</v>
      </c>
      <c r="D90" s="9">
        <v>631581.52</v>
      </c>
      <c r="E90" s="9">
        <v>2746070</v>
      </c>
      <c r="F90" s="9">
        <v>422315</v>
      </c>
      <c r="G90" s="9">
        <f t="shared" si="25"/>
        <v>3799966.52</v>
      </c>
      <c r="H90" s="18">
        <f t="shared" si="28"/>
        <v>934.56868896123126</v>
      </c>
      <c r="I90" s="18">
        <f t="shared" si="28"/>
        <v>4063.4359277892872</v>
      </c>
      <c r="J90" s="18">
        <f t="shared" si="28"/>
        <v>624.91121633619423</v>
      </c>
      <c r="K90" s="18">
        <f t="shared" si="28"/>
        <v>5622.9158330867122</v>
      </c>
      <c r="L90" s="9">
        <v>1144836.5</v>
      </c>
      <c r="M90" s="9">
        <v>2856661.97</v>
      </c>
      <c r="N90" s="9">
        <v>467495</v>
      </c>
      <c r="O90" s="9">
        <v>4468993.47</v>
      </c>
      <c r="P90" s="9">
        <f t="shared" si="26"/>
        <v>513254.98</v>
      </c>
      <c r="Q90" s="9">
        <f t="shared" si="26"/>
        <v>110591.9700000002</v>
      </c>
      <c r="R90" s="9">
        <f t="shared" si="26"/>
        <v>45180</v>
      </c>
      <c r="S90" s="9">
        <f t="shared" si="26"/>
        <v>669026.94999999972</v>
      </c>
      <c r="T90" s="42">
        <f t="shared" si="27"/>
        <v>0.81265040813733747</v>
      </c>
      <c r="U90" s="42">
        <f t="shared" si="27"/>
        <v>4.0272815332457003E-2</v>
      </c>
      <c r="V90" s="42">
        <f t="shared" si="27"/>
        <v>0.10698175532481678</v>
      </c>
      <c r="W90" s="42">
        <f t="shared" si="27"/>
        <v>0.17606127487670595</v>
      </c>
    </row>
    <row r="91" spans="1:23" ht="15" customHeight="1" x14ac:dyDescent="0.2">
      <c r="A91" s="2" t="s">
        <v>208</v>
      </c>
      <c r="B91" s="3" t="s">
        <v>209</v>
      </c>
      <c r="C91" s="12">
        <v>5465.2</v>
      </c>
      <c r="D91" s="9">
        <v>8019226.75</v>
      </c>
      <c r="E91" s="9">
        <v>16965593.260000002</v>
      </c>
      <c r="F91" s="9">
        <v>1366118.34</v>
      </c>
      <c r="G91" s="9">
        <f t="shared" ref="G91:G106" si="29">SUM(D91:F91)</f>
        <v>26350938.350000001</v>
      </c>
      <c r="H91" s="18">
        <f t="shared" si="28"/>
        <v>1467.3253952279881</v>
      </c>
      <c r="I91" s="18">
        <f t="shared" si="28"/>
        <v>3104.2950413525582</v>
      </c>
      <c r="J91" s="18">
        <f t="shared" si="28"/>
        <v>249.96676059430581</v>
      </c>
      <c r="K91" s="18">
        <f t="shared" si="28"/>
        <v>4821.587197174852</v>
      </c>
      <c r="L91" s="9">
        <v>10037037.820000004</v>
      </c>
      <c r="M91" s="9">
        <v>18036356.690000001</v>
      </c>
      <c r="N91" s="9">
        <v>1884569.51</v>
      </c>
      <c r="O91" s="9">
        <v>29957964.020000007</v>
      </c>
      <c r="P91" s="9">
        <f t="shared" si="26"/>
        <v>2017811.070000004</v>
      </c>
      <c r="Q91" s="9">
        <f t="shared" si="26"/>
        <v>1070763.4299999997</v>
      </c>
      <c r="R91" s="9">
        <f t="shared" si="26"/>
        <v>518451.16999999993</v>
      </c>
      <c r="S91" s="9">
        <f t="shared" si="26"/>
        <v>3607025.6700000055</v>
      </c>
      <c r="T91" s="42">
        <f t="shared" si="27"/>
        <v>0.25162165042907708</v>
      </c>
      <c r="U91" s="42">
        <f t="shared" si="27"/>
        <v>6.3113821815152932E-2</v>
      </c>
      <c r="V91" s="42">
        <f t="shared" si="27"/>
        <v>0.3795067783073609</v>
      </c>
      <c r="W91" s="42">
        <f t="shared" si="27"/>
        <v>0.13688414515227332</v>
      </c>
    </row>
    <row r="92" spans="1:23" ht="15" customHeight="1" x14ac:dyDescent="0.2">
      <c r="A92" s="2" t="s">
        <v>210</v>
      </c>
      <c r="B92" s="3" t="s">
        <v>211</v>
      </c>
      <c r="C92" s="12">
        <v>3621.4</v>
      </c>
      <c r="D92" s="9">
        <v>2864354.47</v>
      </c>
      <c r="E92" s="9">
        <v>14117165.199999999</v>
      </c>
      <c r="F92" s="9">
        <v>2408550.27</v>
      </c>
      <c r="G92" s="9">
        <f t="shared" si="29"/>
        <v>19390069.939999998</v>
      </c>
      <c r="H92" s="18">
        <f t="shared" si="28"/>
        <v>790.95224774948917</v>
      </c>
      <c r="I92" s="18">
        <f t="shared" si="28"/>
        <v>3898.2617772132321</v>
      </c>
      <c r="J92" s="18">
        <f t="shared" si="28"/>
        <v>665.08816203678134</v>
      </c>
      <c r="K92" s="18">
        <f t="shared" si="28"/>
        <v>5354.3021869995018</v>
      </c>
      <c r="L92" s="9">
        <v>3440165.32</v>
      </c>
      <c r="M92" s="9">
        <v>16655144.419999998</v>
      </c>
      <c r="N92" s="9">
        <v>3768508.57</v>
      </c>
      <c r="O92" s="9">
        <v>23863818.309999999</v>
      </c>
      <c r="P92" s="9">
        <f t="shared" si="26"/>
        <v>575810.84999999963</v>
      </c>
      <c r="Q92" s="9">
        <f t="shared" si="26"/>
        <v>2537979.2199999988</v>
      </c>
      <c r="R92" s="9">
        <f t="shared" si="26"/>
        <v>1359958.2999999998</v>
      </c>
      <c r="S92" s="9">
        <f t="shared" si="26"/>
        <v>4473748.370000001</v>
      </c>
      <c r="T92" s="42">
        <f t="shared" si="27"/>
        <v>0.20102639391555457</v>
      </c>
      <c r="U92" s="42">
        <f t="shared" si="27"/>
        <v>0.17977966426290731</v>
      </c>
      <c r="V92" s="42">
        <f t="shared" si="27"/>
        <v>0.56463770631617327</v>
      </c>
      <c r="W92" s="42">
        <f t="shared" si="27"/>
        <v>0.23072368402194643</v>
      </c>
    </row>
    <row r="93" spans="1:23" ht="15" customHeight="1" x14ac:dyDescent="0.2">
      <c r="A93" s="2" t="s">
        <v>212</v>
      </c>
      <c r="B93" s="3" t="s">
        <v>213</v>
      </c>
      <c r="C93" s="12">
        <v>10862.5</v>
      </c>
      <c r="D93" s="9">
        <v>23056997.430000003</v>
      </c>
      <c r="E93" s="9">
        <v>28433964.109999999</v>
      </c>
      <c r="F93" s="9">
        <v>2434617.7799999998</v>
      </c>
      <c r="G93" s="9">
        <f t="shared" si="29"/>
        <v>53925579.320000008</v>
      </c>
      <c r="H93" s="18">
        <f t="shared" si="28"/>
        <v>2122.6234688147297</v>
      </c>
      <c r="I93" s="18">
        <f t="shared" si="28"/>
        <v>2617.6261551208286</v>
      </c>
      <c r="J93" s="18">
        <f t="shared" si="28"/>
        <v>224.13052059838893</v>
      </c>
      <c r="K93" s="18">
        <f t="shared" si="28"/>
        <v>4964.3801445339477</v>
      </c>
      <c r="L93" s="9">
        <v>26517969.259999994</v>
      </c>
      <c r="M93" s="9">
        <v>28347785.57</v>
      </c>
      <c r="N93" s="9">
        <v>2493483.67</v>
      </c>
      <c r="O93" s="9">
        <v>57359238.5</v>
      </c>
      <c r="P93" s="9">
        <f t="shared" si="26"/>
        <v>3460971.8299999908</v>
      </c>
      <c r="Q93" s="9">
        <f t="shared" si="26"/>
        <v>-86178.539999999106</v>
      </c>
      <c r="R93" s="9">
        <f t="shared" si="26"/>
        <v>58865.89000000013</v>
      </c>
      <c r="S93" s="9">
        <f t="shared" si="26"/>
        <v>3433659.1799999923</v>
      </c>
      <c r="T93" s="42">
        <f t="shared" si="27"/>
        <v>0.15010505337944996</v>
      </c>
      <c r="U93" s="42">
        <f t="shared" si="27"/>
        <v>-3.0308310043090612E-3</v>
      </c>
      <c r="V93" s="42">
        <f t="shared" si="27"/>
        <v>2.4178698801747903E-2</v>
      </c>
      <c r="W93" s="42">
        <f t="shared" si="27"/>
        <v>6.3674034165202023E-2</v>
      </c>
    </row>
    <row r="94" spans="1:23" ht="15" customHeight="1" x14ac:dyDescent="0.2">
      <c r="A94" s="2" t="s">
        <v>214</v>
      </c>
      <c r="B94" s="3" t="s">
        <v>215</v>
      </c>
      <c r="C94" s="12">
        <v>3056.1</v>
      </c>
      <c r="D94" s="9">
        <v>2573448.09</v>
      </c>
      <c r="E94" s="9">
        <v>12133404.939999999</v>
      </c>
      <c r="F94" s="9">
        <v>2824841.82</v>
      </c>
      <c r="G94" s="9">
        <f t="shared" si="29"/>
        <v>17531694.849999998</v>
      </c>
      <c r="H94" s="18">
        <f t="shared" si="28"/>
        <v>842.06933346421908</v>
      </c>
      <c r="I94" s="18">
        <f t="shared" si="28"/>
        <v>3970.2251038905792</v>
      </c>
      <c r="J94" s="18">
        <f t="shared" si="28"/>
        <v>924.32898792578771</v>
      </c>
      <c r="K94" s="18">
        <f t="shared" si="28"/>
        <v>5736.6234252805862</v>
      </c>
      <c r="L94" s="9">
        <v>5667374.9600000009</v>
      </c>
      <c r="M94" s="9">
        <v>12664195.91</v>
      </c>
      <c r="N94" s="9">
        <v>2986763.9</v>
      </c>
      <c r="O94" s="9">
        <v>21318334.77</v>
      </c>
      <c r="P94" s="9">
        <f t="shared" si="26"/>
        <v>3093926.870000001</v>
      </c>
      <c r="Q94" s="9">
        <f t="shared" si="26"/>
        <v>530790.97000000067</v>
      </c>
      <c r="R94" s="9">
        <f t="shared" si="26"/>
        <v>161922.08000000007</v>
      </c>
      <c r="S94" s="9">
        <f t="shared" si="26"/>
        <v>3786639.9200000018</v>
      </c>
      <c r="T94" s="42">
        <f t="shared" si="27"/>
        <v>1.2022495740335688</v>
      </c>
      <c r="U94" s="42">
        <f t="shared" si="27"/>
        <v>4.3746250341497352E-2</v>
      </c>
      <c r="V94" s="42">
        <f t="shared" si="27"/>
        <v>5.7320759999227172E-2</v>
      </c>
      <c r="W94" s="42">
        <f t="shared" si="27"/>
        <v>0.21598824029269492</v>
      </c>
    </row>
    <row r="95" spans="1:23" ht="15" customHeight="1" x14ac:dyDescent="0.2">
      <c r="A95" s="2" t="s">
        <v>216</v>
      </c>
      <c r="B95" s="3" t="s">
        <v>217</v>
      </c>
      <c r="C95" s="12">
        <v>4136.2</v>
      </c>
      <c r="D95" s="9">
        <v>3420343.89</v>
      </c>
      <c r="E95" s="9">
        <v>17697781.149999999</v>
      </c>
      <c r="F95" s="9">
        <v>3707790.56</v>
      </c>
      <c r="G95" s="9">
        <f t="shared" si="29"/>
        <v>24825915.599999998</v>
      </c>
      <c r="H95" s="18">
        <f t="shared" si="28"/>
        <v>826.92903873120258</v>
      </c>
      <c r="I95" s="18">
        <f t="shared" si="28"/>
        <v>4278.7537232242157</v>
      </c>
      <c r="J95" s="18">
        <f t="shared" si="28"/>
        <v>896.42438953628937</v>
      </c>
      <c r="K95" s="18">
        <f t="shared" si="28"/>
        <v>6002.1071514917066</v>
      </c>
      <c r="L95" s="9">
        <v>4396610.0199999996</v>
      </c>
      <c r="M95" s="9">
        <v>18502411.91</v>
      </c>
      <c r="N95" s="9">
        <v>4230221.97</v>
      </c>
      <c r="O95" s="9">
        <v>27129243.899999999</v>
      </c>
      <c r="P95" s="9">
        <f t="shared" si="26"/>
        <v>976266.12999999942</v>
      </c>
      <c r="Q95" s="9">
        <f t="shared" si="26"/>
        <v>804630.76000000164</v>
      </c>
      <c r="R95" s="9">
        <f t="shared" si="26"/>
        <v>522431.40999999968</v>
      </c>
      <c r="S95" s="9">
        <f t="shared" si="26"/>
        <v>2303328.3000000007</v>
      </c>
      <c r="T95" s="42">
        <f t="shared" si="27"/>
        <v>0.28542923208812182</v>
      </c>
      <c r="U95" s="42">
        <f t="shared" si="27"/>
        <v>4.5465064415716412E-2</v>
      </c>
      <c r="V95" s="42">
        <f t="shared" si="27"/>
        <v>0.14090100331880656</v>
      </c>
      <c r="W95" s="42">
        <f t="shared" si="27"/>
        <v>9.2779188373620383E-2</v>
      </c>
    </row>
    <row r="96" spans="1:23" ht="15" customHeight="1" x14ac:dyDescent="0.2">
      <c r="A96" s="2" t="s">
        <v>218</v>
      </c>
      <c r="B96" s="3" t="s">
        <v>219</v>
      </c>
      <c r="C96" s="12">
        <v>2094.5</v>
      </c>
      <c r="D96" s="9">
        <v>1822487.88</v>
      </c>
      <c r="E96" s="9">
        <v>7576486.7599999998</v>
      </c>
      <c r="F96" s="9">
        <v>1142058.79</v>
      </c>
      <c r="G96" s="9">
        <f t="shared" si="29"/>
        <v>10541033.43</v>
      </c>
      <c r="H96" s="18">
        <f t="shared" si="28"/>
        <v>870.13028407734532</v>
      </c>
      <c r="I96" s="18">
        <f t="shared" si="28"/>
        <v>3617.3247839579849</v>
      </c>
      <c r="J96" s="18">
        <f t="shared" si="28"/>
        <v>545.26559560754356</v>
      </c>
      <c r="K96" s="18">
        <f t="shared" si="28"/>
        <v>5032.7206636428737</v>
      </c>
      <c r="L96" s="9">
        <v>2327289.66</v>
      </c>
      <c r="M96" s="9">
        <v>8008557.9300000006</v>
      </c>
      <c r="N96" s="9">
        <v>1110869.6100000001</v>
      </c>
      <c r="O96" s="9">
        <v>11446717.199999999</v>
      </c>
      <c r="P96" s="9">
        <f t="shared" si="26"/>
        <v>504801.78000000026</v>
      </c>
      <c r="Q96" s="9">
        <f t="shared" si="26"/>
        <v>432071.17000000086</v>
      </c>
      <c r="R96" s="9">
        <f t="shared" si="26"/>
        <v>-31189.179999999935</v>
      </c>
      <c r="S96" s="9">
        <f t="shared" si="26"/>
        <v>905683.76999999955</v>
      </c>
      <c r="T96" s="42">
        <f t="shared" si="27"/>
        <v>0.27698498604007193</v>
      </c>
      <c r="U96" s="42">
        <f t="shared" si="27"/>
        <v>5.7027905371803335E-2</v>
      </c>
      <c r="V96" s="42">
        <f t="shared" si="27"/>
        <v>-2.7309609866931574E-2</v>
      </c>
      <c r="W96" s="42">
        <f t="shared" si="27"/>
        <v>8.5919827122680856E-2</v>
      </c>
    </row>
    <row r="97" spans="1:23" ht="15" customHeight="1" x14ac:dyDescent="0.2">
      <c r="A97" s="2" t="s">
        <v>220</v>
      </c>
      <c r="B97" s="3" t="s">
        <v>221</v>
      </c>
      <c r="C97" s="12">
        <v>7629.5</v>
      </c>
      <c r="D97" s="9">
        <v>7115738.6200000001</v>
      </c>
      <c r="E97" s="9">
        <v>27784674.609999999</v>
      </c>
      <c r="F97" s="9">
        <v>4814087.07</v>
      </c>
      <c r="G97" s="9">
        <f t="shared" si="29"/>
        <v>39714500.299999997</v>
      </c>
      <c r="H97" s="18">
        <f t="shared" si="28"/>
        <v>932.661199292221</v>
      </c>
      <c r="I97" s="18">
        <f t="shared" si="28"/>
        <v>3641.742527033226</v>
      </c>
      <c r="J97" s="18">
        <f t="shared" si="28"/>
        <v>630.98329772593229</v>
      </c>
      <c r="K97" s="18">
        <f t="shared" si="28"/>
        <v>5205.3870240513788</v>
      </c>
      <c r="L97" s="9">
        <v>8734707.9799999967</v>
      </c>
      <c r="M97" s="9">
        <v>28282377.799999997</v>
      </c>
      <c r="N97" s="9">
        <v>4984294.3499999996</v>
      </c>
      <c r="O97" s="9">
        <v>42001380.129999995</v>
      </c>
      <c r="P97" s="9">
        <f t="shared" si="26"/>
        <v>1618969.3599999966</v>
      </c>
      <c r="Q97" s="9">
        <f t="shared" si="26"/>
        <v>497703.18999999762</v>
      </c>
      <c r="R97" s="9">
        <f t="shared" si="26"/>
        <v>170207.27999999933</v>
      </c>
      <c r="S97" s="9">
        <f t="shared" si="26"/>
        <v>2286879.8299999982</v>
      </c>
      <c r="T97" s="42">
        <f t="shared" si="27"/>
        <v>0.2275195094223397</v>
      </c>
      <c r="U97" s="42">
        <f t="shared" si="27"/>
        <v>1.7912867326539392E-2</v>
      </c>
      <c r="V97" s="42">
        <f t="shared" si="27"/>
        <v>3.5356086735672462E-2</v>
      </c>
      <c r="W97" s="42">
        <f t="shared" si="27"/>
        <v>5.758299393735538E-2</v>
      </c>
    </row>
    <row r="98" spans="1:23" ht="15" customHeight="1" x14ac:dyDescent="0.2">
      <c r="A98" s="2" t="s">
        <v>222</v>
      </c>
      <c r="B98" s="3" t="s">
        <v>223</v>
      </c>
      <c r="C98" s="12">
        <v>2458.6</v>
      </c>
      <c r="D98" s="9">
        <v>1812870.98</v>
      </c>
      <c r="E98" s="9">
        <v>9516339.7799999993</v>
      </c>
      <c r="F98" s="9">
        <v>2037935</v>
      </c>
      <c r="G98" s="9">
        <f t="shared" si="29"/>
        <v>13367145.76</v>
      </c>
      <c r="H98" s="18">
        <f t="shared" si="28"/>
        <v>737.35905800048806</v>
      </c>
      <c r="I98" s="18">
        <f t="shared" si="28"/>
        <v>3870.6336044903601</v>
      </c>
      <c r="J98" s="18">
        <f t="shared" si="28"/>
        <v>828.90059383388927</v>
      </c>
      <c r="K98" s="18">
        <f t="shared" si="28"/>
        <v>5436.8932563247381</v>
      </c>
      <c r="L98" s="9">
        <v>2322696.7400000002</v>
      </c>
      <c r="M98" s="9">
        <v>10192805.32</v>
      </c>
      <c r="N98" s="9">
        <v>2687880.89</v>
      </c>
      <c r="O98" s="9">
        <v>15203382.950000001</v>
      </c>
      <c r="P98" s="9">
        <f t="shared" si="26"/>
        <v>509825.76000000024</v>
      </c>
      <c r="Q98" s="9">
        <f t="shared" si="26"/>
        <v>676465.54000000097</v>
      </c>
      <c r="R98" s="9">
        <f t="shared" si="26"/>
        <v>649945.89000000013</v>
      </c>
      <c r="S98" s="9">
        <f t="shared" si="26"/>
        <v>1836237.1900000013</v>
      </c>
      <c r="T98" s="42">
        <f t="shared" si="27"/>
        <v>0.28122561705963228</v>
      </c>
      <c r="U98" s="42">
        <f t="shared" si="27"/>
        <v>7.1084635021302384E-2</v>
      </c>
      <c r="V98" s="42">
        <f t="shared" si="27"/>
        <v>0.31892375860859162</v>
      </c>
      <c r="W98" s="42">
        <f t="shared" si="27"/>
        <v>0.1373694297173581</v>
      </c>
    </row>
    <row r="99" spans="1:23" ht="15" customHeight="1" x14ac:dyDescent="0.2">
      <c r="A99" s="2" t="s">
        <v>224</v>
      </c>
      <c r="B99" s="3" t="s">
        <v>225</v>
      </c>
      <c r="C99" s="12">
        <v>1319</v>
      </c>
      <c r="D99" s="9">
        <v>1075560.4099999999</v>
      </c>
      <c r="E99" s="9">
        <v>5391634.3799999999</v>
      </c>
      <c r="F99" s="9">
        <v>955243.71</v>
      </c>
      <c r="G99" s="9">
        <f t="shared" si="29"/>
        <v>7422438.5</v>
      </c>
      <c r="H99" s="18">
        <f t="shared" si="28"/>
        <v>815.43624715693704</v>
      </c>
      <c r="I99" s="18">
        <f t="shared" si="28"/>
        <v>4087.6682183472326</v>
      </c>
      <c r="J99" s="18">
        <f t="shared" si="28"/>
        <v>724.21812736921913</v>
      </c>
      <c r="K99" s="18">
        <f t="shared" si="28"/>
        <v>5627.3225928733891</v>
      </c>
      <c r="L99" s="9">
        <v>1135404.8</v>
      </c>
      <c r="M99" s="9">
        <v>5628247.5199999996</v>
      </c>
      <c r="N99" s="9">
        <v>1430977.6</v>
      </c>
      <c r="O99" s="9">
        <v>8194629.9199999999</v>
      </c>
      <c r="P99" s="9">
        <f t="shared" si="26"/>
        <v>59844.39000000013</v>
      </c>
      <c r="Q99" s="9">
        <f t="shared" si="26"/>
        <v>236613.13999999966</v>
      </c>
      <c r="R99" s="9">
        <f t="shared" si="26"/>
        <v>475733.89000000013</v>
      </c>
      <c r="S99" s="9">
        <f t="shared" si="26"/>
        <v>772191.41999999993</v>
      </c>
      <c r="T99" s="42">
        <f t="shared" si="27"/>
        <v>5.5640194119826458E-2</v>
      </c>
      <c r="U99" s="42">
        <f t="shared" si="27"/>
        <v>4.3885234666079055E-2</v>
      </c>
      <c r="V99" s="42">
        <f t="shared" si="27"/>
        <v>0.49802357766899102</v>
      </c>
      <c r="W99" s="42">
        <f t="shared" si="27"/>
        <v>0.10403473467648131</v>
      </c>
    </row>
    <row r="100" spans="1:23" ht="15" customHeight="1" x14ac:dyDescent="0.2">
      <c r="A100" s="2" t="s">
        <v>226</v>
      </c>
      <c r="B100" s="3" t="s">
        <v>227</v>
      </c>
      <c r="C100" s="12">
        <v>2316.4</v>
      </c>
      <c r="D100" s="9">
        <v>2304964.9300000002</v>
      </c>
      <c r="E100" s="9">
        <v>9954742</v>
      </c>
      <c r="F100" s="9">
        <v>2065054.41</v>
      </c>
      <c r="G100" s="9">
        <f t="shared" si="29"/>
        <v>14324761.34</v>
      </c>
      <c r="H100" s="18">
        <f t="shared" si="28"/>
        <v>995.06343032291488</v>
      </c>
      <c r="I100" s="18">
        <f t="shared" si="28"/>
        <v>4297.505612156795</v>
      </c>
      <c r="J100" s="18">
        <f t="shared" si="28"/>
        <v>891.49301070626825</v>
      </c>
      <c r="K100" s="18">
        <f t="shared" si="28"/>
        <v>6184.0620531859777</v>
      </c>
      <c r="L100" s="9">
        <v>2902150.43</v>
      </c>
      <c r="M100" s="9">
        <v>10287559.260000002</v>
      </c>
      <c r="N100" s="9">
        <v>3047954.16</v>
      </c>
      <c r="O100" s="9">
        <v>16237663.850000001</v>
      </c>
      <c r="P100" s="9">
        <f t="shared" ref="P100:S115" si="30">L100-D100</f>
        <v>597185.5</v>
      </c>
      <c r="Q100" s="9">
        <f t="shared" si="30"/>
        <v>332817.26000000164</v>
      </c>
      <c r="R100" s="9">
        <f t="shared" si="30"/>
        <v>982899.75000000023</v>
      </c>
      <c r="S100" s="9">
        <f t="shared" si="30"/>
        <v>1912902.5100000016</v>
      </c>
      <c r="T100" s="42">
        <f t="shared" ref="T100:W115" si="31">P100/D100</f>
        <v>0.25908658835863502</v>
      </c>
      <c r="U100" s="42">
        <f t="shared" si="31"/>
        <v>3.3433037239940684E-2</v>
      </c>
      <c r="V100" s="42">
        <f t="shared" si="31"/>
        <v>0.4759679673524923</v>
      </c>
      <c r="W100" s="42">
        <f t="shared" si="31"/>
        <v>0.1335381766297547</v>
      </c>
    </row>
    <row r="101" spans="1:23" ht="15" customHeight="1" x14ac:dyDescent="0.2">
      <c r="A101" s="2" t="s">
        <v>228</v>
      </c>
      <c r="B101" s="3" t="s">
        <v>229</v>
      </c>
      <c r="C101" s="12">
        <v>3914.3</v>
      </c>
      <c r="D101" s="9">
        <v>3890699.09</v>
      </c>
      <c r="E101" s="9">
        <v>15853395.91</v>
      </c>
      <c r="F101" s="9">
        <v>1659327.35</v>
      </c>
      <c r="G101" s="9">
        <f t="shared" si="29"/>
        <v>21403422.350000001</v>
      </c>
      <c r="H101" s="18">
        <f t="shared" ref="H101:K116" si="32">D101/$C101</f>
        <v>993.97059244309321</v>
      </c>
      <c r="I101" s="18">
        <f t="shared" si="32"/>
        <v>4050.1228597705845</v>
      </c>
      <c r="J101" s="18">
        <f t="shared" si="32"/>
        <v>423.91419921825104</v>
      </c>
      <c r="K101" s="18">
        <f t="shared" si="32"/>
        <v>5468.0076514319289</v>
      </c>
      <c r="L101" s="9">
        <v>4295957.96</v>
      </c>
      <c r="M101" s="9">
        <v>15935841.07</v>
      </c>
      <c r="N101" s="9">
        <v>4150554.84</v>
      </c>
      <c r="O101" s="9">
        <v>24382353.870000001</v>
      </c>
      <c r="P101" s="9">
        <f t="shared" si="30"/>
        <v>405258.87000000011</v>
      </c>
      <c r="Q101" s="9">
        <f t="shared" si="30"/>
        <v>82445.160000000149</v>
      </c>
      <c r="R101" s="9">
        <f t="shared" si="30"/>
        <v>2491227.4899999998</v>
      </c>
      <c r="S101" s="9">
        <f t="shared" si="30"/>
        <v>2978931.5199999996</v>
      </c>
      <c r="T101" s="42">
        <f t="shared" si="31"/>
        <v>0.10416093885070925</v>
      </c>
      <c r="U101" s="42">
        <f t="shared" si="31"/>
        <v>5.2004731647429187E-3</v>
      </c>
      <c r="V101" s="42">
        <f t="shared" si="31"/>
        <v>1.5013478142212262</v>
      </c>
      <c r="W101" s="42">
        <f t="shared" si="31"/>
        <v>0.13918014938391379</v>
      </c>
    </row>
    <row r="102" spans="1:23" ht="15" customHeight="1" x14ac:dyDescent="0.2">
      <c r="A102" s="2" t="s">
        <v>230</v>
      </c>
      <c r="B102" s="3" t="s">
        <v>231</v>
      </c>
      <c r="C102" s="12">
        <v>2307.6999999999998</v>
      </c>
      <c r="D102" s="9">
        <v>1865579.56</v>
      </c>
      <c r="E102" s="9">
        <v>8518929.0599999987</v>
      </c>
      <c r="F102" s="9">
        <v>2015103.4</v>
      </c>
      <c r="G102" s="9">
        <f t="shared" si="29"/>
        <v>12399612.02</v>
      </c>
      <c r="H102" s="18">
        <f t="shared" si="32"/>
        <v>808.41511461628465</v>
      </c>
      <c r="I102" s="18">
        <f t="shared" si="32"/>
        <v>3691.5236209212635</v>
      </c>
      <c r="J102" s="18">
        <f t="shared" si="32"/>
        <v>873.20856263812459</v>
      </c>
      <c r="K102" s="18">
        <f t="shared" si="32"/>
        <v>5373.1472981756733</v>
      </c>
      <c r="L102" s="9">
        <v>1636333.82</v>
      </c>
      <c r="M102" s="9">
        <v>9015410.4700000007</v>
      </c>
      <c r="N102" s="9">
        <v>1916315.52</v>
      </c>
      <c r="O102" s="9">
        <v>12568059.810000001</v>
      </c>
      <c r="P102" s="9">
        <f t="shared" si="30"/>
        <v>-229245.74</v>
      </c>
      <c r="Q102" s="9">
        <f t="shared" si="30"/>
        <v>496481.41000000201</v>
      </c>
      <c r="R102" s="9">
        <f t="shared" si="30"/>
        <v>-98787.879999999888</v>
      </c>
      <c r="S102" s="9">
        <f t="shared" si="30"/>
        <v>168447.79000000097</v>
      </c>
      <c r="T102" s="42">
        <f t="shared" si="31"/>
        <v>-0.12288178157355024</v>
      </c>
      <c r="U102" s="42">
        <f t="shared" si="31"/>
        <v>5.8279791568073239E-2</v>
      </c>
      <c r="V102" s="42">
        <f t="shared" si="31"/>
        <v>-4.9023727516910497E-2</v>
      </c>
      <c r="W102" s="42">
        <f t="shared" si="31"/>
        <v>1.3584924248299261E-2</v>
      </c>
    </row>
    <row r="103" spans="1:23" ht="15" customHeight="1" x14ac:dyDescent="0.2">
      <c r="A103" s="2" t="s">
        <v>232</v>
      </c>
      <c r="B103" s="3" t="s">
        <v>233</v>
      </c>
      <c r="C103" s="12">
        <v>3512.2</v>
      </c>
      <c r="D103" s="9">
        <v>2737232.69</v>
      </c>
      <c r="E103" s="9">
        <v>13751947.640000001</v>
      </c>
      <c r="F103" s="9">
        <v>3053563.94</v>
      </c>
      <c r="G103" s="9">
        <f t="shared" si="29"/>
        <v>19542744.27</v>
      </c>
      <c r="H103" s="18">
        <f t="shared" si="32"/>
        <v>779.34989180570585</v>
      </c>
      <c r="I103" s="18">
        <f t="shared" si="32"/>
        <v>3915.479653778259</v>
      </c>
      <c r="J103" s="18">
        <f t="shared" si="32"/>
        <v>869.41630317180113</v>
      </c>
      <c r="K103" s="18">
        <f t="shared" si="32"/>
        <v>5564.245848755766</v>
      </c>
      <c r="L103" s="9">
        <v>3592751.09</v>
      </c>
      <c r="M103" s="9">
        <v>14601603.73</v>
      </c>
      <c r="N103" s="9">
        <v>3221121.06</v>
      </c>
      <c r="O103" s="9">
        <v>21415475.879999999</v>
      </c>
      <c r="P103" s="9">
        <f t="shared" si="30"/>
        <v>855518.39999999991</v>
      </c>
      <c r="Q103" s="9">
        <f t="shared" si="30"/>
        <v>849656.08999999985</v>
      </c>
      <c r="R103" s="9">
        <f t="shared" si="30"/>
        <v>167557.12000000011</v>
      </c>
      <c r="S103" s="9">
        <f t="shared" si="30"/>
        <v>1872731.6099999994</v>
      </c>
      <c r="T103" s="42">
        <f t="shared" si="31"/>
        <v>0.31254865657767661</v>
      </c>
      <c r="U103" s="42">
        <f t="shared" si="31"/>
        <v>6.1784418632355981E-2</v>
      </c>
      <c r="V103" s="42">
        <f t="shared" si="31"/>
        <v>5.4872641704041117E-2</v>
      </c>
      <c r="W103" s="42">
        <f t="shared" si="31"/>
        <v>9.5827463335066171E-2</v>
      </c>
    </row>
    <row r="104" spans="1:23" ht="15" customHeight="1" x14ac:dyDescent="0.2">
      <c r="A104" s="2" t="s">
        <v>234</v>
      </c>
      <c r="B104" s="3" t="s">
        <v>235</v>
      </c>
      <c r="C104" s="12">
        <v>1330.8</v>
      </c>
      <c r="D104" s="9">
        <v>1495574.85</v>
      </c>
      <c r="E104" s="9">
        <v>4165185.91</v>
      </c>
      <c r="F104" s="9">
        <v>891209.01</v>
      </c>
      <c r="G104" s="9">
        <f t="shared" si="29"/>
        <v>6551969.7699999996</v>
      </c>
      <c r="H104" s="18">
        <f t="shared" si="32"/>
        <v>1123.8163886384132</v>
      </c>
      <c r="I104" s="18">
        <f t="shared" si="32"/>
        <v>3129.8361211301476</v>
      </c>
      <c r="J104" s="18">
        <f t="shared" si="32"/>
        <v>669.67914788097391</v>
      </c>
      <c r="K104" s="18">
        <f t="shared" si="32"/>
        <v>4923.3316576495336</v>
      </c>
      <c r="L104" s="9">
        <v>2407328.71</v>
      </c>
      <c r="M104" s="9">
        <v>4431487.5599999996</v>
      </c>
      <c r="N104" s="9">
        <v>612074.98</v>
      </c>
      <c r="O104" s="9">
        <v>7450891.25</v>
      </c>
      <c r="P104" s="9">
        <f t="shared" si="30"/>
        <v>911753.85999999987</v>
      </c>
      <c r="Q104" s="9">
        <f t="shared" si="30"/>
        <v>266301.64999999944</v>
      </c>
      <c r="R104" s="9">
        <f t="shared" si="30"/>
        <v>-279134.03000000003</v>
      </c>
      <c r="S104" s="9">
        <f t="shared" si="30"/>
        <v>898921.48000000045</v>
      </c>
      <c r="T104" s="42">
        <f t="shared" si="31"/>
        <v>0.60963438907788525</v>
      </c>
      <c r="U104" s="42">
        <f t="shared" si="31"/>
        <v>6.3935117364304975E-2</v>
      </c>
      <c r="V104" s="42">
        <f t="shared" si="31"/>
        <v>-0.31320826749720587</v>
      </c>
      <c r="W104" s="42">
        <f t="shared" si="31"/>
        <v>0.13719866109821818</v>
      </c>
    </row>
    <row r="105" spans="1:23" ht="15" customHeight="1" x14ac:dyDescent="0.2">
      <c r="A105" s="2" t="s">
        <v>236</v>
      </c>
      <c r="B105" s="3" t="s">
        <v>237</v>
      </c>
      <c r="C105" s="12">
        <v>2901.7</v>
      </c>
      <c r="D105" s="9">
        <v>3536842.37</v>
      </c>
      <c r="E105" s="9">
        <v>9818703.5999999996</v>
      </c>
      <c r="F105" s="9">
        <v>1446930.1</v>
      </c>
      <c r="G105" s="9">
        <f t="shared" si="29"/>
        <v>14802476.069999998</v>
      </c>
      <c r="H105" s="18">
        <f t="shared" si="32"/>
        <v>1218.8862976875625</v>
      </c>
      <c r="I105" s="18">
        <f t="shared" si="32"/>
        <v>3383.7762690836407</v>
      </c>
      <c r="J105" s="18">
        <f t="shared" si="32"/>
        <v>498.64910225040501</v>
      </c>
      <c r="K105" s="18">
        <f t="shared" si="32"/>
        <v>5101.3116690216075</v>
      </c>
      <c r="L105" s="9">
        <v>3796251.23</v>
      </c>
      <c r="M105" s="9">
        <v>10779592.24</v>
      </c>
      <c r="N105" s="9">
        <v>1357651.56</v>
      </c>
      <c r="O105" s="9">
        <v>15933495.030000001</v>
      </c>
      <c r="P105" s="9">
        <f t="shared" si="30"/>
        <v>259408.85999999987</v>
      </c>
      <c r="Q105" s="9">
        <f t="shared" si="30"/>
        <v>960888.6400000006</v>
      </c>
      <c r="R105" s="9">
        <f t="shared" si="30"/>
        <v>-89278.540000000037</v>
      </c>
      <c r="S105" s="9">
        <f t="shared" si="30"/>
        <v>1131018.9600000028</v>
      </c>
      <c r="T105" s="42">
        <f t="shared" si="31"/>
        <v>7.3344761474342962E-2</v>
      </c>
      <c r="U105" s="42">
        <f t="shared" si="31"/>
        <v>9.786308652804232E-2</v>
      </c>
      <c r="V105" s="42">
        <f t="shared" si="31"/>
        <v>-6.1702040755113208E-2</v>
      </c>
      <c r="W105" s="42">
        <f t="shared" si="31"/>
        <v>7.6407416884275561E-2</v>
      </c>
    </row>
    <row r="106" spans="1:23" ht="15" customHeight="1" x14ac:dyDescent="0.2">
      <c r="A106" s="2" t="s">
        <v>238</v>
      </c>
      <c r="B106" s="3" t="s">
        <v>239</v>
      </c>
      <c r="C106" s="12">
        <v>940.1</v>
      </c>
      <c r="D106" s="9">
        <v>921653.44</v>
      </c>
      <c r="E106" s="9">
        <v>3242094.78</v>
      </c>
      <c r="F106" s="9">
        <v>341853.22</v>
      </c>
      <c r="G106" s="9">
        <f t="shared" si="29"/>
        <v>4505601.4399999995</v>
      </c>
      <c r="H106" s="18">
        <f t="shared" si="32"/>
        <v>980.37808743750657</v>
      </c>
      <c r="I106" s="18">
        <f t="shared" si="32"/>
        <v>3448.6701201999786</v>
      </c>
      <c r="J106" s="18">
        <f t="shared" si="32"/>
        <v>363.63495372832671</v>
      </c>
      <c r="K106" s="18">
        <f t="shared" si="32"/>
        <v>4792.6831613658114</v>
      </c>
      <c r="L106" s="9">
        <v>1206170.21</v>
      </c>
      <c r="M106" s="9">
        <v>3523822.95</v>
      </c>
      <c r="N106" s="9">
        <v>344083.20000000001</v>
      </c>
      <c r="O106" s="9">
        <v>5074076.3600000003</v>
      </c>
      <c r="P106" s="9">
        <f t="shared" si="30"/>
        <v>284516.77</v>
      </c>
      <c r="Q106" s="9">
        <f t="shared" si="30"/>
        <v>281728.17000000039</v>
      </c>
      <c r="R106" s="9">
        <f t="shared" si="30"/>
        <v>2229.9800000000396</v>
      </c>
      <c r="S106" s="9">
        <f t="shared" si="30"/>
        <v>568474.92000000086</v>
      </c>
      <c r="T106" s="42">
        <f t="shared" si="31"/>
        <v>0.30870255309848355</v>
      </c>
      <c r="U106" s="42">
        <f t="shared" si="31"/>
        <v>8.6896956787919824E-2</v>
      </c>
      <c r="V106" s="42">
        <f t="shared" si="31"/>
        <v>6.5232089959545792E-3</v>
      </c>
      <c r="W106" s="42">
        <f t="shared" si="31"/>
        <v>0.12617070718975998</v>
      </c>
    </row>
    <row r="107" spans="1:23" ht="15" customHeight="1" x14ac:dyDescent="0.2">
      <c r="A107" s="2" t="s">
        <v>240</v>
      </c>
      <c r="B107" s="3" t="s">
        <v>241</v>
      </c>
      <c r="C107" s="12">
        <v>865.3</v>
      </c>
      <c r="D107" s="9">
        <v>2454683.6800000002</v>
      </c>
      <c r="E107" s="9">
        <v>2313769.84</v>
      </c>
      <c r="F107" s="9">
        <v>332506</v>
      </c>
      <c r="G107" s="9">
        <f t="shared" ref="G107:G122" si="33">SUM(D107:F107)</f>
        <v>5100959.5199999996</v>
      </c>
      <c r="H107" s="18">
        <f t="shared" si="32"/>
        <v>2836.8007396278749</v>
      </c>
      <c r="I107" s="18">
        <f t="shared" si="32"/>
        <v>2673.9510458800414</v>
      </c>
      <c r="J107" s="18">
        <f t="shared" si="32"/>
        <v>384.26672830232292</v>
      </c>
      <c r="K107" s="18">
        <f t="shared" si="32"/>
        <v>5895.0185138102388</v>
      </c>
      <c r="L107" s="9">
        <v>1936206.34</v>
      </c>
      <c r="M107" s="9">
        <v>2253529.8199999998</v>
      </c>
      <c r="N107" s="9">
        <v>358168.74</v>
      </c>
      <c r="O107" s="9">
        <v>4547904.9000000004</v>
      </c>
      <c r="P107" s="9">
        <f t="shared" si="30"/>
        <v>-518477.34000000008</v>
      </c>
      <c r="Q107" s="9">
        <f t="shared" si="30"/>
        <v>-60240.020000000019</v>
      </c>
      <c r="R107" s="9">
        <f t="shared" si="30"/>
        <v>25662.739999999991</v>
      </c>
      <c r="S107" s="9">
        <f t="shared" si="30"/>
        <v>-553054.61999999918</v>
      </c>
      <c r="T107" s="42">
        <f t="shared" si="31"/>
        <v>-0.21121961425188604</v>
      </c>
      <c r="U107" s="42">
        <f t="shared" si="31"/>
        <v>-2.6035441796579052E-2</v>
      </c>
      <c r="V107" s="42">
        <f t="shared" si="31"/>
        <v>7.7179780214492344E-2</v>
      </c>
      <c r="W107" s="42">
        <f t="shared" si="31"/>
        <v>-0.10842168376980166</v>
      </c>
    </row>
    <row r="108" spans="1:23" ht="15" customHeight="1" x14ac:dyDescent="0.2">
      <c r="A108" s="2" t="s">
        <v>242</v>
      </c>
      <c r="B108" s="3" t="s">
        <v>243</v>
      </c>
      <c r="C108" s="12">
        <v>7725.6</v>
      </c>
      <c r="D108" s="9">
        <v>10038016.369999999</v>
      </c>
      <c r="E108" s="9">
        <v>25961184.670000002</v>
      </c>
      <c r="F108" s="9">
        <v>2996581.22</v>
      </c>
      <c r="G108" s="9">
        <f t="shared" si="33"/>
        <v>38995782.259999998</v>
      </c>
      <c r="H108" s="18">
        <f t="shared" si="32"/>
        <v>1299.3186768665216</v>
      </c>
      <c r="I108" s="18">
        <f t="shared" si="32"/>
        <v>3360.4101519623073</v>
      </c>
      <c r="J108" s="18">
        <f t="shared" si="32"/>
        <v>387.87682768975873</v>
      </c>
      <c r="K108" s="18">
        <f t="shared" si="32"/>
        <v>5047.6056565185872</v>
      </c>
      <c r="L108" s="9">
        <v>12701731.169999998</v>
      </c>
      <c r="M108" s="9">
        <v>27175555.079999998</v>
      </c>
      <c r="N108" s="9">
        <v>4488107.7</v>
      </c>
      <c r="O108" s="9">
        <v>44365393.950000003</v>
      </c>
      <c r="P108" s="9">
        <f t="shared" si="30"/>
        <v>2663714.7999999989</v>
      </c>
      <c r="Q108" s="9">
        <f t="shared" si="30"/>
        <v>1214370.4099999964</v>
      </c>
      <c r="R108" s="9">
        <f t="shared" si="30"/>
        <v>1491526.48</v>
      </c>
      <c r="S108" s="9">
        <f t="shared" si="30"/>
        <v>5369611.6900000051</v>
      </c>
      <c r="T108" s="42">
        <f t="shared" si="31"/>
        <v>0.26536266746494647</v>
      </c>
      <c r="U108" s="42">
        <f t="shared" si="31"/>
        <v>4.6776386572346521E-2</v>
      </c>
      <c r="V108" s="42">
        <f t="shared" si="31"/>
        <v>0.49774271761604377</v>
      </c>
      <c r="W108" s="42">
        <f t="shared" si="31"/>
        <v>0.13769724259405086</v>
      </c>
    </row>
    <row r="109" spans="1:23" ht="15" customHeight="1" x14ac:dyDescent="0.2">
      <c r="A109" s="2" t="s">
        <v>244</v>
      </c>
      <c r="B109" s="3" t="s">
        <v>245</v>
      </c>
      <c r="C109" s="12">
        <v>2511.1</v>
      </c>
      <c r="D109" s="9">
        <v>2143093.67</v>
      </c>
      <c r="E109" s="9">
        <v>11210960.02</v>
      </c>
      <c r="F109" s="9">
        <v>2166801.92</v>
      </c>
      <c r="G109" s="9">
        <f t="shared" si="33"/>
        <v>15520855.609999999</v>
      </c>
      <c r="H109" s="18">
        <f t="shared" si="32"/>
        <v>853.44815817769108</v>
      </c>
      <c r="I109" s="18">
        <f t="shared" si="32"/>
        <v>4464.5613555812197</v>
      </c>
      <c r="J109" s="18">
        <f t="shared" si="32"/>
        <v>862.88953844928517</v>
      </c>
      <c r="K109" s="18">
        <f t="shared" si="32"/>
        <v>6180.8990522081958</v>
      </c>
      <c r="L109" s="9">
        <v>2547138.12</v>
      </c>
      <c r="M109" s="9">
        <v>11585758.32</v>
      </c>
      <c r="N109" s="9">
        <v>2036612.93</v>
      </c>
      <c r="O109" s="9">
        <v>16169509.370000001</v>
      </c>
      <c r="P109" s="9">
        <f t="shared" si="30"/>
        <v>404044.45000000019</v>
      </c>
      <c r="Q109" s="9">
        <f t="shared" si="30"/>
        <v>374798.30000000075</v>
      </c>
      <c r="R109" s="9">
        <f t="shared" si="30"/>
        <v>-130188.98999999999</v>
      </c>
      <c r="S109" s="9">
        <f t="shared" si="30"/>
        <v>648653.76000000164</v>
      </c>
      <c r="T109" s="42">
        <f t="shared" si="31"/>
        <v>0.18853326649040039</v>
      </c>
      <c r="U109" s="42">
        <f t="shared" si="31"/>
        <v>3.3431418837581474E-2</v>
      </c>
      <c r="V109" s="42">
        <f t="shared" si="31"/>
        <v>-6.0083475465999216E-2</v>
      </c>
      <c r="W109" s="42">
        <f t="shared" si="31"/>
        <v>4.1792397036544665E-2</v>
      </c>
    </row>
    <row r="110" spans="1:23" ht="15" customHeight="1" x14ac:dyDescent="0.2">
      <c r="A110" s="2" t="s">
        <v>246</v>
      </c>
      <c r="B110" s="3" t="s">
        <v>247</v>
      </c>
      <c r="C110" s="12">
        <v>2649.5</v>
      </c>
      <c r="D110" s="9">
        <v>3469755.61</v>
      </c>
      <c r="E110" s="9">
        <v>9520639.2300000004</v>
      </c>
      <c r="F110" s="9">
        <v>1694356.46</v>
      </c>
      <c r="G110" s="9">
        <f t="shared" si="33"/>
        <v>14684751.300000001</v>
      </c>
      <c r="H110" s="18">
        <f t="shared" si="32"/>
        <v>1309.5888318550669</v>
      </c>
      <c r="I110" s="18">
        <f t="shared" si="32"/>
        <v>3593.3720437818456</v>
      </c>
      <c r="J110" s="18">
        <f t="shared" si="32"/>
        <v>639.50045668994153</v>
      </c>
      <c r="K110" s="18">
        <f t="shared" si="32"/>
        <v>5542.4613323268541</v>
      </c>
      <c r="L110" s="9">
        <v>3687828.86</v>
      </c>
      <c r="M110" s="9">
        <v>9932054.3200000003</v>
      </c>
      <c r="N110" s="9">
        <v>2076991.66</v>
      </c>
      <c r="O110" s="9">
        <v>15696874.84</v>
      </c>
      <c r="P110" s="9">
        <f t="shared" si="30"/>
        <v>218073.25</v>
      </c>
      <c r="Q110" s="9">
        <f t="shared" si="30"/>
        <v>411415.08999999985</v>
      </c>
      <c r="R110" s="9">
        <f t="shared" si="30"/>
        <v>382635.19999999995</v>
      </c>
      <c r="S110" s="9">
        <f t="shared" si="30"/>
        <v>1012123.5399999991</v>
      </c>
      <c r="T110" s="42">
        <f t="shared" si="31"/>
        <v>6.284974347227873E-2</v>
      </c>
      <c r="U110" s="42">
        <f t="shared" si="31"/>
        <v>4.3212969219924936E-2</v>
      </c>
      <c r="V110" s="42">
        <f t="shared" si="31"/>
        <v>0.225829221319816</v>
      </c>
      <c r="W110" s="42">
        <f t="shared" si="31"/>
        <v>6.8923437607009322E-2</v>
      </c>
    </row>
    <row r="111" spans="1:23" ht="15" customHeight="1" x14ac:dyDescent="0.2">
      <c r="A111" s="2" t="s">
        <v>248</v>
      </c>
      <c r="B111" s="3" t="s">
        <v>249</v>
      </c>
      <c r="C111" s="12">
        <v>4423</v>
      </c>
      <c r="D111" s="9">
        <v>6700707.9000000004</v>
      </c>
      <c r="E111" s="9">
        <v>12774487.359999999</v>
      </c>
      <c r="F111" s="9">
        <v>1946235.85</v>
      </c>
      <c r="G111" s="9">
        <f t="shared" si="33"/>
        <v>21421431.109999999</v>
      </c>
      <c r="H111" s="18">
        <f t="shared" si="32"/>
        <v>1514.9690029391816</v>
      </c>
      <c r="I111" s="18">
        <f t="shared" si="32"/>
        <v>2888.1951978295274</v>
      </c>
      <c r="J111" s="18">
        <f t="shared" si="32"/>
        <v>440.02619262943705</v>
      </c>
      <c r="K111" s="18">
        <f t="shared" si="32"/>
        <v>4843.1903933981457</v>
      </c>
      <c r="L111" s="9">
        <v>6699579.1299999999</v>
      </c>
      <c r="M111" s="9">
        <v>14049470.069999998</v>
      </c>
      <c r="N111" s="9">
        <v>1552019.94</v>
      </c>
      <c r="O111" s="9">
        <v>22301069.140000001</v>
      </c>
      <c r="P111" s="9">
        <f t="shared" si="30"/>
        <v>-1128.7700000004843</v>
      </c>
      <c r="Q111" s="9">
        <f t="shared" si="30"/>
        <v>1274982.709999999</v>
      </c>
      <c r="R111" s="9">
        <f t="shared" si="30"/>
        <v>-394215.91000000015</v>
      </c>
      <c r="S111" s="9">
        <f t="shared" si="30"/>
        <v>879638.03000000119</v>
      </c>
      <c r="T111" s="42">
        <f t="shared" si="31"/>
        <v>-1.6845533589077719E-4</v>
      </c>
      <c r="U111" s="42">
        <f t="shared" si="31"/>
        <v>9.9806956950169085E-2</v>
      </c>
      <c r="V111" s="42">
        <f t="shared" si="31"/>
        <v>-0.20255299993574782</v>
      </c>
      <c r="W111" s="42">
        <f t="shared" si="31"/>
        <v>4.1063457687911739E-2</v>
      </c>
    </row>
    <row r="112" spans="1:23" ht="15" customHeight="1" x14ac:dyDescent="0.2">
      <c r="A112" s="2" t="s">
        <v>250</v>
      </c>
      <c r="B112" s="3" t="s">
        <v>251</v>
      </c>
      <c r="C112" s="12">
        <v>2578.1999999999998</v>
      </c>
      <c r="D112" s="9">
        <v>2008068.07</v>
      </c>
      <c r="E112" s="9">
        <v>9030741.6099999994</v>
      </c>
      <c r="F112" s="9">
        <v>2213025.23</v>
      </c>
      <c r="G112" s="9">
        <f t="shared" si="33"/>
        <v>13251834.91</v>
      </c>
      <c r="H112" s="18">
        <f t="shared" si="32"/>
        <v>778.86435109766512</v>
      </c>
      <c r="I112" s="18">
        <f t="shared" si="32"/>
        <v>3502.7312116980838</v>
      </c>
      <c r="J112" s="18">
        <f t="shared" si="32"/>
        <v>858.36057326817161</v>
      </c>
      <c r="K112" s="18">
        <f t="shared" si="32"/>
        <v>5139.9561360639209</v>
      </c>
      <c r="L112" s="9">
        <v>2851391.75</v>
      </c>
      <c r="M112" s="9">
        <v>9888620.8100000005</v>
      </c>
      <c r="N112" s="9">
        <v>2170195</v>
      </c>
      <c r="O112" s="9">
        <v>14910207.560000001</v>
      </c>
      <c r="P112" s="9">
        <f t="shared" si="30"/>
        <v>843323.67999999993</v>
      </c>
      <c r="Q112" s="9">
        <f t="shared" si="30"/>
        <v>857879.20000000112</v>
      </c>
      <c r="R112" s="9">
        <f t="shared" si="30"/>
        <v>-42830.229999999981</v>
      </c>
      <c r="S112" s="9">
        <f t="shared" si="30"/>
        <v>1658372.6500000004</v>
      </c>
      <c r="T112" s="42">
        <f t="shared" si="31"/>
        <v>0.41996767569736815</v>
      </c>
      <c r="U112" s="42">
        <f t="shared" si="31"/>
        <v>9.4995431942161521E-2</v>
      </c>
      <c r="V112" s="42">
        <f t="shared" si="31"/>
        <v>-1.935370162951101E-2</v>
      </c>
      <c r="W112" s="42">
        <f t="shared" si="31"/>
        <v>0.12514286974316075</v>
      </c>
    </row>
    <row r="113" spans="1:23" ht="15" customHeight="1" x14ac:dyDescent="0.2">
      <c r="A113" s="2" t="s">
        <v>252</v>
      </c>
      <c r="B113" s="3" t="s">
        <v>253</v>
      </c>
      <c r="C113" s="12">
        <v>2536.5</v>
      </c>
      <c r="D113" s="9">
        <v>4420902.4000000004</v>
      </c>
      <c r="E113" s="9">
        <v>7949245.3600000003</v>
      </c>
      <c r="F113" s="9">
        <v>1384482.99</v>
      </c>
      <c r="G113" s="9">
        <f t="shared" si="33"/>
        <v>13754630.750000002</v>
      </c>
      <c r="H113" s="18">
        <f t="shared" si="32"/>
        <v>1742.9144096195546</v>
      </c>
      <c r="I113" s="18">
        <f t="shared" si="32"/>
        <v>3133.9425822984431</v>
      </c>
      <c r="J113" s="18">
        <f t="shared" si="32"/>
        <v>545.82416321703136</v>
      </c>
      <c r="K113" s="18">
        <f t="shared" si="32"/>
        <v>5422.6811551350293</v>
      </c>
      <c r="L113" s="9">
        <v>5354489.96</v>
      </c>
      <c r="M113" s="9">
        <v>7986464.8599999994</v>
      </c>
      <c r="N113" s="9">
        <v>1376334.26</v>
      </c>
      <c r="O113" s="9">
        <v>14717289.08</v>
      </c>
      <c r="P113" s="9">
        <f t="shared" si="30"/>
        <v>933587.55999999959</v>
      </c>
      <c r="Q113" s="9">
        <f t="shared" si="30"/>
        <v>37219.499999999069</v>
      </c>
      <c r="R113" s="9">
        <f t="shared" si="30"/>
        <v>-8148.7299999999814</v>
      </c>
      <c r="S113" s="9">
        <f t="shared" si="30"/>
        <v>962658.32999999821</v>
      </c>
      <c r="T113" s="42">
        <f t="shared" si="31"/>
        <v>0.211175790716393</v>
      </c>
      <c r="U113" s="42">
        <f t="shared" si="31"/>
        <v>4.6821425574916547E-3</v>
      </c>
      <c r="V113" s="42">
        <f t="shared" si="31"/>
        <v>-5.8857566751325573E-3</v>
      </c>
      <c r="W113" s="42">
        <f t="shared" si="31"/>
        <v>6.9987944241978142E-2</v>
      </c>
    </row>
    <row r="114" spans="1:23" ht="15" customHeight="1" x14ac:dyDescent="0.2">
      <c r="A114" s="2" t="s">
        <v>254</v>
      </c>
      <c r="B114" s="3" t="s">
        <v>255</v>
      </c>
      <c r="C114" s="12">
        <v>1279</v>
      </c>
      <c r="D114" s="9">
        <v>1931033.38</v>
      </c>
      <c r="E114" s="9">
        <v>4549149.68</v>
      </c>
      <c r="F114" s="9">
        <v>659797.41</v>
      </c>
      <c r="G114" s="9">
        <f t="shared" si="33"/>
        <v>7139980.4699999997</v>
      </c>
      <c r="H114" s="18">
        <f t="shared" si="32"/>
        <v>1509.7993588741203</v>
      </c>
      <c r="I114" s="18">
        <f t="shared" si="32"/>
        <v>3556.8019390148552</v>
      </c>
      <c r="J114" s="18">
        <f t="shared" si="32"/>
        <v>515.86974980453476</v>
      </c>
      <c r="K114" s="18">
        <f t="shared" si="32"/>
        <v>5582.4710476935106</v>
      </c>
      <c r="L114" s="9">
        <v>2184367.7200000002</v>
      </c>
      <c r="M114" s="9">
        <v>4786951.87</v>
      </c>
      <c r="N114" s="9">
        <v>677592.33</v>
      </c>
      <c r="O114" s="9">
        <v>7648911.9199999999</v>
      </c>
      <c r="P114" s="9">
        <f t="shared" si="30"/>
        <v>253334.34000000032</v>
      </c>
      <c r="Q114" s="9">
        <f t="shared" si="30"/>
        <v>237802.19000000041</v>
      </c>
      <c r="R114" s="9">
        <f t="shared" si="30"/>
        <v>17794.919999999925</v>
      </c>
      <c r="S114" s="9">
        <f t="shared" si="30"/>
        <v>508931.45000000019</v>
      </c>
      <c r="T114" s="42">
        <f t="shared" si="31"/>
        <v>0.13119107241947331</v>
      </c>
      <c r="U114" s="42">
        <f t="shared" si="31"/>
        <v>5.2273986728878181E-2</v>
      </c>
      <c r="V114" s="42">
        <f t="shared" si="31"/>
        <v>2.6970278649623564E-2</v>
      </c>
      <c r="W114" s="42">
        <f t="shared" si="31"/>
        <v>7.1279109535155386E-2</v>
      </c>
    </row>
    <row r="115" spans="1:23" ht="15" customHeight="1" x14ac:dyDescent="0.2">
      <c r="A115" s="2" t="s">
        <v>256</v>
      </c>
      <c r="B115" s="3" t="s">
        <v>257</v>
      </c>
      <c r="C115" s="12">
        <v>6327.7</v>
      </c>
      <c r="D115" s="9">
        <v>5901794.9500000002</v>
      </c>
      <c r="E115" s="9">
        <v>18420889.629999999</v>
      </c>
      <c r="F115" s="9">
        <v>3075824.15</v>
      </c>
      <c r="G115" s="9">
        <f t="shared" si="33"/>
        <v>27398508.729999997</v>
      </c>
      <c r="H115" s="18">
        <f t="shared" si="32"/>
        <v>932.69196548508944</v>
      </c>
      <c r="I115" s="18">
        <f t="shared" si="32"/>
        <v>2911.1509126538867</v>
      </c>
      <c r="J115" s="18">
        <f t="shared" si="32"/>
        <v>486.08880793969371</v>
      </c>
      <c r="K115" s="18">
        <f t="shared" si="32"/>
        <v>4329.9316860786694</v>
      </c>
      <c r="L115" s="9">
        <v>10864845.430000002</v>
      </c>
      <c r="M115" s="9">
        <v>18011408.219999999</v>
      </c>
      <c r="N115" s="9">
        <v>2278375.73</v>
      </c>
      <c r="O115" s="9">
        <v>31154629.379999999</v>
      </c>
      <c r="P115" s="9">
        <f t="shared" si="30"/>
        <v>4963050.4800000014</v>
      </c>
      <c r="Q115" s="9">
        <f t="shared" si="30"/>
        <v>-409481.41000000015</v>
      </c>
      <c r="R115" s="9">
        <f t="shared" si="30"/>
        <v>-797448.41999999993</v>
      </c>
      <c r="S115" s="9">
        <f t="shared" si="30"/>
        <v>3756120.6500000022</v>
      </c>
      <c r="T115" s="42">
        <f t="shared" si="31"/>
        <v>0.84093915868764657</v>
      </c>
      <c r="U115" s="42">
        <f t="shared" si="31"/>
        <v>-2.2229187527030427E-2</v>
      </c>
      <c r="V115" s="42">
        <f t="shared" si="31"/>
        <v>-0.25926333272336127</v>
      </c>
      <c r="W115" s="42">
        <f t="shared" si="31"/>
        <v>0.13709215662118274</v>
      </c>
    </row>
    <row r="116" spans="1:23" ht="15" customHeight="1" x14ac:dyDescent="0.2">
      <c r="A116" s="2" t="s">
        <v>258</v>
      </c>
      <c r="B116" s="3" t="s">
        <v>259</v>
      </c>
      <c r="C116" s="12">
        <v>3068.6</v>
      </c>
      <c r="D116" s="9">
        <v>1378477.08</v>
      </c>
      <c r="E116" s="9">
        <v>14190379.42</v>
      </c>
      <c r="F116" s="9">
        <v>2900141.13</v>
      </c>
      <c r="G116" s="9">
        <f t="shared" si="33"/>
        <v>18468997.629999999</v>
      </c>
      <c r="H116" s="18">
        <f t="shared" si="32"/>
        <v>449.22019161832759</v>
      </c>
      <c r="I116" s="18">
        <f t="shared" si="32"/>
        <v>4624.3822655282538</v>
      </c>
      <c r="J116" s="18">
        <f t="shared" si="32"/>
        <v>945.10236915857388</v>
      </c>
      <c r="K116" s="18">
        <f t="shared" si="32"/>
        <v>6018.7048263051556</v>
      </c>
      <c r="L116" s="9">
        <v>1527057.03</v>
      </c>
      <c r="M116" s="9">
        <v>14592302.01</v>
      </c>
      <c r="N116" s="9">
        <v>2911726.26</v>
      </c>
      <c r="O116" s="9">
        <v>19031085.299999997</v>
      </c>
      <c r="P116" s="9">
        <f t="shared" ref="P116:S131" si="34">L116-D116</f>
        <v>148579.94999999995</v>
      </c>
      <c r="Q116" s="9">
        <f t="shared" si="34"/>
        <v>401922.58999999985</v>
      </c>
      <c r="R116" s="9">
        <f t="shared" si="34"/>
        <v>11585.129999999888</v>
      </c>
      <c r="S116" s="9">
        <f t="shared" si="34"/>
        <v>562087.66999999806</v>
      </c>
      <c r="T116" s="42">
        <f t="shared" ref="T116:W131" si="35">P116/D116</f>
        <v>0.10778557885053841</v>
      </c>
      <c r="U116" s="42">
        <f t="shared" si="35"/>
        <v>2.8323597143112882E-2</v>
      </c>
      <c r="V116" s="42">
        <f t="shared" si="35"/>
        <v>3.9946780107214608E-3</v>
      </c>
      <c r="W116" s="42">
        <f t="shared" si="35"/>
        <v>3.043411890892089E-2</v>
      </c>
    </row>
    <row r="117" spans="1:23" ht="15" customHeight="1" x14ac:dyDescent="0.2">
      <c r="A117" s="2" t="s">
        <v>260</v>
      </c>
      <c r="B117" s="3" t="s">
        <v>261</v>
      </c>
      <c r="C117" s="12">
        <v>1528.4</v>
      </c>
      <c r="D117" s="9">
        <v>1775697.21</v>
      </c>
      <c r="E117" s="9">
        <v>5174185.79</v>
      </c>
      <c r="F117" s="9">
        <v>748284.88</v>
      </c>
      <c r="G117" s="9">
        <f t="shared" si="33"/>
        <v>7698167.8799999999</v>
      </c>
      <c r="H117" s="18">
        <f t="shared" ref="H117:K132" si="36">D117/$C117</f>
        <v>1161.8013674430777</v>
      </c>
      <c r="I117" s="18">
        <f t="shared" si="36"/>
        <v>3385.3610246008898</v>
      </c>
      <c r="J117" s="18">
        <f t="shared" si="36"/>
        <v>489.58707144726509</v>
      </c>
      <c r="K117" s="18">
        <f t="shared" si="36"/>
        <v>5036.7494634912318</v>
      </c>
      <c r="L117" s="9">
        <v>1931270.31</v>
      </c>
      <c r="M117" s="9">
        <v>5489931.5800000001</v>
      </c>
      <c r="N117" s="9">
        <v>693345.31</v>
      </c>
      <c r="O117" s="9">
        <v>8114547.2000000011</v>
      </c>
      <c r="P117" s="9">
        <f t="shared" si="34"/>
        <v>155573.10000000009</v>
      </c>
      <c r="Q117" s="9">
        <f t="shared" si="34"/>
        <v>315745.79000000004</v>
      </c>
      <c r="R117" s="9">
        <f t="shared" si="34"/>
        <v>-54939.569999999949</v>
      </c>
      <c r="S117" s="9">
        <f t="shared" si="34"/>
        <v>416379.32000000123</v>
      </c>
      <c r="T117" s="42">
        <f t="shared" si="35"/>
        <v>8.7612403243005663E-2</v>
      </c>
      <c r="U117" s="42">
        <f t="shared" si="35"/>
        <v>6.1023280341079525E-2</v>
      </c>
      <c r="V117" s="42">
        <f t="shared" si="35"/>
        <v>-7.3420660323912937E-2</v>
      </c>
      <c r="W117" s="42">
        <f t="shared" si="35"/>
        <v>5.4088105961129188E-2</v>
      </c>
    </row>
    <row r="118" spans="1:23" ht="15" customHeight="1" x14ac:dyDescent="0.2">
      <c r="A118" s="2" t="s">
        <v>262</v>
      </c>
      <c r="B118" s="3" t="s">
        <v>263</v>
      </c>
      <c r="C118" s="12">
        <v>3966.8</v>
      </c>
      <c r="D118" s="9">
        <v>3694926.39</v>
      </c>
      <c r="E118" s="9">
        <v>14129275.220000001</v>
      </c>
      <c r="F118" s="9">
        <v>1281709.3700000001</v>
      </c>
      <c r="G118" s="9">
        <f t="shared" si="33"/>
        <v>19105910.98</v>
      </c>
      <c r="H118" s="18">
        <f t="shared" si="36"/>
        <v>931.46273822728642</v>
      </c>
      <c r="I118" s="18">
        <f t="shared" si="36"/>
        <v>3561.8824291620449</v>
      </c>
      <c r="J118" s="18">
        <f t="shared" si="36"/>
        <v>323.10914843198549</v>
      </c>
      <c r="K118" s="18">
        <f t="shared" si="36"/>
        <v>4816.4543158213164</v>
      </c>
      <c r="L118" s="9">
        <v>4471934.9000000004</v>
      </c>
      <c r="M118" s="9">
        <v>15085677.74</v>
      </c>
      <c r="N118" s="9">
        <v>1527025.38</v>
      </c>
      <c r="O118" s="9">
        <v>21084638.02</v>
      </c>
      <c r="P118" s="9">
        <f t="shared" si="34"/>
        <v>777008.51000000024</v>
      </c>
      <c r="Q118" s="9">
        <f t="shared" si="34"/>
        <v>956402.51999999955</v>
      </c>
      <c r="R118" s="9">
        <f t="shared" si="34"/>
        <v>245316.00999999978</v>
      </c>
      <c r="S118" s="9">
        <f t="shared" si="34"/>
        <v>1978727.0399999991</v>
      </c>
      <c r="T118" s="42">
        <f t="shared" si="35"/>
        <v>0.21029066021529058</v>
      </c>
      <c r="U118" s="42">
        <f t="shared" si="35"/>
        <v>6.7689425332037631E-2</v>
      </c>
      <c r="V118" s="42">
        <f t="shared" si="35"/>
        <v>0.1913975318757323</v>
      </c>
      <c r="W118" s="42">
        <f t="shared" si="35"/>
        <v>0.1035662231479736</v>
      </c>
    </row>
    <row r="119" spans="1:23" ht="15" customHeight="1" x14ac:dyDescent="0.2">
      <c r="A119" s="2" t="s">
        <v>264</v>
      </c>
      <c r="B119" s="3" t="s">
        <v>265</v>
      </c>
      <c r="C119" s="12">
        <v>928.5</v>
      </c>
      <c r="D119" s="9">
        <v>531596.31999999995</v>
      </c>
      <c r="E119" s="9">
        <v>3433898.03</v>
      </c>
      <c r="F119" s="9">
        <v>542549.24</v>
      </c>
      <c r="G119" s="9">
        <f t="shared" si="33"/>
        <v>4508043.59</v>
      </c>
      <c r="H119" s="18">
        <f t="shared" si="36"/>
        <v>572.53238556812062</v>
      </c>
      <c r="I119" s="18">
        <f t="shared" si="36"/>
        <v>3698.3285191168547</v>
      </c>
      <c r="J119" s="18">
        <f t="shared" si="36"/>
        <v>584.32874528809907</v>
      </c>
      <c r="K119" s="18">
        <f t="shared" si="36"/>
        <v>4855.1896499730747</v>
      </c>
      <c r="L119" s="9">
        <v>632081.77</v>
      </c>
      <c r="M119" s="9">
        <v>3916514.99</v>
      </c>
      <c r="N119" s="9">
        <v>657349.98</v>
      </c>
      <c r="O119" s="9">
        <v>5205946.74</v>
      </c>
      <c r="P119" s="9">
        <f t="shared" si="34"/>
        <v>100485.45000000007</v>
      </c>
      <c r="Q119" s="9">
        <f t="shared" si="34"/>
        <v>482616.96000000043</v>
      </c>
      <c r="R119" s="9">
        <f t="shared" si="34"/>
        <v>114800.73999999999</v>
      </c>
      <c r="S119" s="9">
        <f t="shared" si="34"/>
        <v>697903.15000000037</v>
      </c>
      <c r="T119" s="42">
        <f t="shared" si="35"/>
        <v>0.18902585706387148</v>
      </c>
      <c r="U119" s="42">
        <f t="shared" si="35"/>
        <v>0.14054493050860933</v>
      </c>
      <c r="V119" s="42">
        <f t="shared" si="35"/>
        <v>0.2115950618601917</v>
      </c>
      <c r="W119" s="42">
        <f t="shared" si="35"/>
        <v>0.15481286639466599</v>
      </c>
    </row>
    <row r="120" spans="1:23" ht="15" customHeight="1" x14ac:dyDescent="0.2">
      <c r="A120" s="2" t="s">
        <v>266</v>
      </c>
      <c r="B120" s="3" t="s">
        <v>267</v>
      </c>
      <c r="C120" s="12">
        <v>1908.2</v>
      </c>
      <c r="D120" s="9">
        <v>2230952.77</v>
      </c>
      <c r="E120" s="9">
        <v>6109958.3200000003</v>
      </c>
      <c r="F120" s="9">
        <v>549132</v>
      </c>
      <c r="G120" s="9">
        <f t="shared" si="33"/>
        <v>8890043.0899999999</v>
      </c>
      <c r="H120" s="18">
        <f t="shared" si="36"/>
        <v>1169.1399067183734</v>
      </c>
      <c r="I120" s="18">
        <f t="shared" si="36"/>
        <v>3201.9486007756</v>
      </c>
      <c r="J120" s="18">
        <f t="shared" si="36"/>
        <v>287.77486636620898</v>
      </c>
      <c r="K120" s="18">
        <f t="shared" si="36"/>
        <v>4658.863373860182</v>
      </c>
      <c r="L120" s="9">
        <v>3039649.58</v>
      </c>
      <c r="M120" s="9">
        <v>6232493.9100000001</v>
      </c>
      <c r="N120" s="9">
        <v>339794.44</v>
      </c>
      <c r="O120" s="9">
        <v>9611937.9299999997</v>
      </c>
      <c r="P120" s="9">
        <f t="shared" si="34"/>
        <v>808696.81</v>
      </c>
      <c r="Q120" s="9">
        <f t="shared" si="34"/>
        <v>122535.58999999985</v>
      </c>
      <c r="R120" s="9">
        <f t="shared" si="34"/>
        <v>-209337.56</v>
      </c>
      <c r="S120" s="9">
        <f t="shared" si="34"/>
        <v>721894.83999999985</v>
      </c>
      <c r="T120" s="42">
        <f t="shared" si="35"/>
        <v>0.36248943539938772</v>
      </c>
      <c r="U120" s="42">
        <f t="shared" si="35"/>
        <v>2.0055061521270713E-2</v>
      </c>
      <c r="V120" s="42">
        <f t="shared" si="35"/>
        <v>-0.38121537262443272</v>
      </c>
      <c r="W120" s="42">
        <f t="shared" si="35"/>
        <v>8.1202625531930903E-2</v>
      </c>
    </row>
    <row r="121" spans="1:23" ht="15" customHeight="1" x14ac:dyDescent="0.2">
      <c r="A121" s="2" t="s">
        <v>268</v>
      </c>
      <c r="B121" s="3" t="s">
        <v>269</v>
      </c>
      <c r="C121" s="12">
        <v>1486.3</v>
      </c>
      <c r="D121" s="9">
        <v>1739814.81</v>
      </c>
      <c r="E121" s="9">
        <v>5535396.3100000005</v>
      </c>
      <c r="F121" s="9">
        <v>952155.97</v>
      </c>
      <c r="G121" s="9">
        <f t="shared" si="33"/>
        <v>8227367.0900000008</v>
      </c>
      <c r="H121" s="18">
        <f t="shared" si="36"/>
        <v>1170.5677252237099</v>
      </c>
      <c r="I121" s="18">
        <f t="shared" si="36"/>
        <v>3724.2792908564898</v>
      </c>
      <c r="J121" s="18">
        <f t="shared" si="36"/>
        <v>640.62165780797955</v>
      </c>
      <c r="K121" s="18">
        <f t="shared" si="36"/>
        <v>5535.4686738881792</v>
      </c>
      <c r="L121" s="9">
        <v>1733471.75</v>
      </c>
      <c r="M121" s="9">
        <v>5976370.2200000007</v>
      </c>
      <c r="N121" s="9">
        <v>1064852.44</v>
      </c>
      <c r="O121" s="9">
        <v>8774694.4100000001</v>
      </c>
      <c r="P121" s="9">
        <f t="shared" si="34"/>
        <v>-6343.0600000000559</v>
      </c>
      <c r="Q121" s="9">
        <f t="shared" si="34"/>
        <v>440973.91000000015</v>
      </c>
      <c r="R121" s="9">
        <f t="shared" si="34"/>
        <v>112696.46999999997</v>
      </c>
      <c r="S121" s="9">
        <f t="shared" si="34"/>
        <v>547327.31999999937</v>
      </c>
      <c r="T121" s="42">
        <f t="shared" si="35"/>
        <v>-3.6458248105153534E-3</v>
      </c>
      <c r="U121" s="42">
        <f t="shared" si="35"/>
        <v>7.9664379080384234E-2</v>
      </c>
      <c r="V121" s="42">
        <f t="shared" si="35"/>
        <v>0.11835925368403663</v>
      </c>
      <c r="W121" s="42">
        <f t="shared" si="35"/>
        <v>6.6525209585609882E-2</v>
      </c>
    </row>
    <row r="122" spans="1:23" ht="15" customHeight="1" x14ac:dyDescent="0.2">
      <c r="A122" s="2" t="s">
        <v>270</v>
      </c>
      <c r="B122" s="3" t="s">
        <v>271</v>
      </c>
      <c r="C122" s="12">
        <v>1562</v>
      </c>
      <c r="D122" s="9">
        <v>1886046.43</v>
      </c>
      <c r="E122" s="9">
        <v>5794579.3799999999</v>
      </c>
      <c r="F122" s="9">
        <v>1276887.04</v>
      </c>
      <c r="G122" s="9">
        <f t="shared" si="33"/>
        <v>8957512.8499999996</v>
      </c>
      <c r="H122" s="18">
        <f t="shared" si="36"/>
        <v>1207.4561011523688</v>
      </c>
      <c r="I122" s="18">
        <f t="shared" si="36"/>
        <v>3709.717912932138</v>
      </c>
      <c r="J122" s="18">
        <f t="shared" si="36"/>
        <v>817.46929577464789</v>
      </c>
      <c r="K122" s="18">
        <f t="shared" si="36"/>
        <v>5734.6433098591551</v>
      </c>
      <c r="L122" s="9">
        <v>2239085.67</v>
      </c>
      <c r="M122" s="9">
        <v>5868094.8200000003</v>
      </c>
      <c r="N122" s="9">
        <v>1159196.58</v>
      </c>
      <c r="O122" s="9">
        <v>9266377.0700000003</v>
      </c>
      <c r="P122" s="9">
        <f t="shared" si="34"/>
        <v>353039.24</v>
      </c>
      <c r="Q122" s="9">
        <f t="shared" si="34"/>
        <v>73515.44000000041</v>
      </c>
      <c r="R122" s="9">
        <f t="shared" si="34"/>
        <v>-117690.45999999996</v>
      </c>
      <c r="S122" s="9">
        <f t="shared" si="34"/>
        <v>308864.22000000067</v>
      </c>
      <c r="T122" s="42">
        <f t="shared" si="35"/>
        <v>0.1871848085945583</v>
      </c>
      <c r="U122" s="42">
        <f t="shared" si="35"/>
        <v>1.2686932938349084E-2</v>
      </c>
      <c r="V122" s="42">
        <f t="shared" si="35"/>
        <v>-9.2169828898882047E-2</v>
      </c>
      <c r="W122" s="42">
        <f t="shared" si="35"/>
        <v>3.4481024495544063E-2</v>
      </c>
    </row>
    <row r="123" spans="1:23" ht="15" customHeight="1" x14ac:dyDescent="0.2">
      <c r="A123" s="2" t="s">
        <v>272</v>
      </c>
      <c r="B123" s="3" t="s">
        <v>273</v>
      </c>
      <c r="C123" s="12">
        <v>1919.6</v>
      </c>
      <c r="D123" s="9">
        <v>1561520.98</v>
      </c>
      <c r="E123" s="9">
        <v>7428680.8300000001</v>
      </c>
      <c r="F123" s="9">
        <v>1765595.29</v>
      </c>
      <c r="G123" s="9">
        <f t="shared" ref="G123:G138" si="37">SUM(D123:F123)</f>
        <v>10755797.100000001</v>
      </c>
      <c r="H123" s="18">
        <f t="shared" si="36"/>
        <v>813.46164826005418</v>
      </c>
      <c r="I123" s="18">
        <f t="shared" si="36"/>
        <v>3869.9108303813296</v>
      </c>
      <c r="J123" s="18">
        <f t="shared" si="36"/>
        <v>919.77249947905818</v>
      </c>
      <c r="K123" s="18">
        <f t="shared" si="36"/>
        <v>5603.1449781204428</v>
      </c>
      <c r="L123" s="9">
        <v>2142157.1</v>
      </c>
      <c r="M123" s="9">
        <v>7896164.1900000004</v>
      </c>
      <c r="N123" s="9">
        <v>1698024.16</v>
      </c>
      <c r="O123" s="9">
        <v>11736345.450000001</v>
      </c>
      <c r="P123" s="9">
        <f t="shared" si="34"/>
        <v>580636.12000000011</v>
      </c>
      <c r="Q123" s="9">
        <f t="shared" si="34"/>
        <v>467483.36000000034</v>
      </c>
      <c r="R123" s="9">
        <f t="shared" si="34"/>
        <v>-67571.130000000121</v>
      </c>
      <c r="S123" s="9">
        <f t="shared" si="34"/>
        <v>980548.34999999963</v>
      </c>
      <c r="T123" s="42">
        <f t="shared" si="35"/>
        <v>0.37184010169367054</v>
      </c>
      <c r="U123" s="42">
        <f t="shared" si="35"/>
        <v>6.292952553730867E-2</v>
      </c>
      <c r="V123" s="42">
        <f t="shared" si="35"/>
        <v>-3.8271018495977138E-2</v>
      </c>
      <c r="W123" s="42">
        <f t="shared" si="35"/>
        <v>9.1164638090839356E-2</v>
      </c>
    </row>
    <row r="124" spans="1:23" ht="15" customHeight="1" x14ac:dyDescent="0.2">
      <c r="A124" s="2" t="s">
        <v>274</v>
      </c>
      <c r="B124" s="3" t="s">
        <v>275</v>
      </c>
      <c r="C124" s="12">
        <v>3328.8</v>
      </c>
      <c r="D124" s="9">
        <v>3206823.06</v>
      </c>
      <c r="E124" s="9">
        <v>12729160.77</v>
      </c>
      <c r="F124" s="9">
        <v>1952993.61</v>
      </c>
      <c r="G124" s="9">
        <f t="shared" si="37"/>
        <v>17888977.440000001</v>
      </c>
      <c r="H124" s="18">
        <f t="shared" si="36"/>
        <v>963.35708363374181</v>
      </c>
      <c r="I124" s="18">
        <f t="shared" si="36"/>
        <v>3823.9488013698628</v>
      </c>
      <c r="J124" s="18">
        <f t="shared" si="36"/>
        <v>586.69598954578225</v>
      </c>
      <c r="K124" s="18">
        <f t="shared" si="36"/>
        <v>5374.0018745493871</v>
      </c>
      <c r="L124" s="9">
        <v>4487949.37</v>
      </c>
      <c r="M124" s="9">
        <v>12995699.75</v>
      </c>
      <c r="N124" s="9">
        <v>2431348.2400000002</v>
      </c>
      <c r="O124" s="9">
        <v>19914997.359999999</v>
      </c>
      <c r="P124" s="9">
        <f t="shared" si="34"/>
        <v>1281126.31</v>
      </c>
      <c r="Q124" s="9">
        <f t="shared" si="34"/>
        <v>266538.98000000045</v>
      </c>
      <c r="R124" s="9">
        <f t="shared" si="34"/>
        <v>478354.63000000012</v>
      </c>
      <c r="S124" s="9">
        <f t="shared" si="34"/>
        <v>2026019.9199999981</v>
      </c>
      <c r="T124" s="42">
        <f t="shared" si="35"/>
        <v>0.3995001551473189</v>
      </c>
      <c r="U124" s="42">
        <f t="shared" si="35"/>
        <v>2.0939242171265346E-2</v>
      </c>
      <c r="V124" s="42">
        <f t="shared" si="35"/>
        <v>0.244934047684877</v>
      </c>
      <c r="W124" s="42">
        <f t="shared" si="35"/>
        <v>0.11325521130513527</v>
      </c>
    </row>
    <row r="125" spans="1:23" ht="15" customHeight="1" x14ac:dyDescent="0.2">
      <c r="A125" s="2" t="s">
        <v>276</v>
      </c>
      <c r="B125" s="3" t="s">
        <v>277</v>
      </c>
      <c r="C125" s="12">
        <v>762.8</v>
      </c>
      <c r="D125" s="9">
        <v>406833.06</v>
      </c>
      <c r="E125" s="9">
        <v>2969913.6</v>
      </c>
      <c r="F125" s="9">
        <v>423780</v>
      </c>
      <c r="G125" s="9">
        <f t="shared" si="37"/>
        <v>3800526.66</v>
      </c>
      <c r="H125" s="18">
        <f t="shared" si="36"/>
        <v>533.3417147351862</v>
      </c>
      <c r="I125" s="18">
        <f t="shared" si="36"/>
        <v>3893.4368117461986</v>
      </c>
      <c r="J125" s="18">
        <f t="shared" si="36"/>
        <v>555.55846879916101</v>
      </c>
      <c r="K125" s="18">
        <f t="shared" si="36"/>
        <v>4982.336995280546</v>
      </c>
      <c r="L125" s="9">
        <v>535522.5</v>
      </c>
      <c r="M125" s="9">
        <v>3416235.53</v>
      </c>
      <c r="N125" s="9">
        <v>503504.06</v>
      </c>
      <c r="O125" s="9">
        <v>4455262.09</v>
      </c>
      <c r="P125" s="9">
        <f t="shared" si="34"/>
        <v>128689.44</v>
      </c>
      <c r="Q125" s="9">
        <f t="shared" si="34"/>
        <v>446321.9299999997</v>
      </c>
      <c r="R125" s="9">
        <f t="shared" si="34"/>
        <v>79724.06</v>
      </c>
      <c r="S125" s="9">
        <f t="shared" si="34"/>
        <v>654735.4299999997</v>
      </c>
      <c r="T125" s="42">
        <f t="shared" si="35"/>
        <v>0.31632001588071529</v>
      </c>
      <c r="U125" s="42">
        <f t="shared" si="35"/>
        <v>0.15028111592202537</v>
      </c>
      <c r="V125" s="42">
        <f t="shared" si="35"/>
        <v>0.18812605597243853</v>
      </c>
      <c r="W125" s="42">
        <f t="shared" si="35"/>
        <v>0.17227492097108449</v>
      </c>
    </row>
    <row r="126" spans="1:23" ht="15" customHeight="1" x14ac:dyDescent="0.2">
      <c r="A126" s="2" t="s">
        <v>278</v>
      </c>
      <c r="B126" s="3" t="s">
        <v>279</v>
      </c>
      <c r="C126" s="12">
        <v>2177.1</v>
      </c>
      <c r="D126" s="9">
        <v>1714529.01</v>
      </c>
      <c r="E126" s="9">
        <v>8823836.8500000015</v>
      </c>
      <c r="F126" s="9">
        <v>1719975.54</v>
      </c>
      <c r="G126" s="9">
        <f t="shared" si="37"/>
        <v>12258341.400000002</v>
      </c>
      <c r="H126" s="18">
        <f t="shared" si="36"/>
        <v>787.52882733912088</v>
      </c>
      <c r="I126" s="18">
        <f t="shared" si="36"/>
        <v>4053.0232189610042</v>
      </c>
      <c r="J126" s="18">
        <f t="shared" si="36"/>
        <v>790.0305635937716</v>
      </c>
      <c r="K126" s="18">
        <f t="shared" si="36"/>
        <v>5630.5826098938969</v>
      </c>
      <c r="L126" s="9">
        <v>1655594.09</v>
      </c>
      <c r="M126" s="9">
        <v>9449206.370000001</v>
      </c>
      <c r="N126" s="9">
        <v>1865705.36</v>
      </c>
      <c r="O126" s="9">
        <v>12970505.82</v>
      </c>
      <c r="P126" s="9">
        <f t="shared" si="34"/>
        <v>-58934.919999999925</v>
      </c>
      <c r="Q126" s="9">
        <f t="shared" si="34"/>
        <v>625369.51999999955</v>
      </c>
      <c r="R126" s="9">
        <f t="shared" si="34"/>
        <v>145729.82000000007</v>
      </c>
      <c r="S126" s="9">
        <f t="shared" si="34"/>
        <v>712164.41999999806</v>
      </c>
      <c r="T126" s="42">
        <f t="shared" si="35"/>
        <v>-3.4373824914166906E-2</v>
      </c>
      <c r="U126" s="42">
        <f t="shared" si="35"/>
        <v>7.0872742847687561E-2</v>
      </c>
      <c r="V126" s="42">
        <f t="shared" si="35"/>
        <v>8.4727844443648351E-2</v>
      </c>
      <c r="W126" s="42">
        <f t="shared" si="35"/>
        <v>5.8096311463474E-2</v>
      </c>
    </row>
    <row r="127" spans="1:23" ht="15" customHeight="1" x14ac:dyDescent="0.2">
      <c r="A127" s="2" t="s">
        <v>280</v>
      </c>
      <c r="B127" s="3" t="s">
        <v>281</v>
      </c>
      <c r="C127" s="12">
        <v>4983.2</v>
      </c>
      <c r="D127" s="9">
        <v>8327661.7400000012</v>
      </c>
      <c r="E127" s="9">
        <v>17019043.570000004</v>
      </c>
      <c r="F127" s="9">
        <v>2166827.4300000002</v>
      </c>
      <c r="G127" s="9">
        <f t="shared" si="37"/>
        <v>27513532.740000006</v>
      </c>
      <c r="H127" s="18">
        <f t="shared" si="36"/>
        <v>1671.1474032750043</v>
      </c>
      <c r="I127" s="18">
        <f t="shared" si="36"/>
        <v>3415.2840684700604</v>
      </c>
      <c r="J127" s="18">
        <f t="shared" si="36"/>
        <v>434.8265030502489</v>
      </c>
      <c r="K127" s="18">
        <f t="shared" si="36"/>
        <v>5521.2579747953132</v>
      </c>
      <c r="L127" s="9">
        <v>8763752.0199999996</v>
      </c>
      <c r="M127" s="9">
        <v>18818924.700000003</v>
      </c>
      <c r="N127" s="9">
        <v>2430562.2599999998</v>
      </c>
      <c r="O127" s="9">
        <v>30013238.980000004</v>
      </c>
      <c r="P127" s="9">
        <f t="shared" si="34"/>
        <v>436090.2799999984</v>
      </c>
      <c r="Q127" s="9">
        <f t="shared" si="34"/>
        <v>1799881.129999999</v>
      </c>
      <c r="R127" s="9">
        <f t="shared" si="34"/>
        <v>263734.82999999961</v>
      </c>
      <c r="S127" s="9">
        <f t="shared" si="34"/>
        <v>2499706.2399999984</v>
      </c>
      <c r="T127" s="42">
        <f t="shared" si="35"/>
        <v>5.2366473761216718E-2</v>
      </c>
      <c r="U127" s="42">
        <f t="shared" si="35"/>
        <v>0.10575689066174701</v>
      </c>
      <c r="V127" s="42">
        <f t="shared" si="35"/>
        <v>0.1217147366461018</v>
      </c>
      <c r="W127" s="42">
        <f t="shared" si="35"/>
        <v>9.0853699654710268E-2</v>
      </c>
    </row>
    <row r="128" spans="1:23" ht="15" customHeight="1" x14ac:dyDescent="0.2">
      <c r="A128" s="2" t="s">
        <v>282</v>
      </c>
      <c r="B128" s="3" t="s">
        <v>283</v>
      </c>
      <c r="C128" s="12">
        <v>1245.8</v>
      </c>
      <c r="D128" s="9">
        <v>2488517.19</v>
      </c>
      <c r="E128" s="9">
        <v>3252316.77</v>
      </c>
      <c r="F128" s="9">
        <v>450706.09</v>
      </c>
      <c r="G128" s="9">
        <f t="shared" si="37"/>
        <v>6191540.0499999998</v>
      </c>
      <c r="H128" s="18">
        <f t="shared" si="36"/>
        <v>1997.5254374698989</v>
      </c>
      <c r="I128" s="18">
        <f t="shared" si="36"/>
        <v>2610.6251163910742</v>
      </c>
      <c r="J128" s="18">
        <f t="shared" si="36"/>
        <v>361.78045432653721</v>
      </c>
      <c r="K128" s="18">
        <f t="shared" si="36"/>
        <v>4969.9310081875101</v>
      </c>
      <c r="L128" s="9">
        <v>2535859.04</v>
      </c>
      <c r="M128" s="9">
        <v>3643757</v>
      </c>
      <c r="N128" s="9">
        <v>432499</v>
      </c>
      <c r="O128" s="9">
        <v>6612115.04</v>
      </c>
      <c r="P128" s="9">
        <f t="shared" si="34"/>
        <v>47341.850000000093</v>
      </c>
      <c r="Q128" s="9">
        <f t="shared" si="34"/>
        <v>391440.23</v>
      </c>
      <c r="R128" s="9">
        <f t="shared" si="34"/>
        <v>-18207.090000000026</v>
      </c>
      <c r="S128" s="9">
        <f t="shared" si="34"/>
        <v>420574.99000000022</v>
      </c>
      <c r="T128" s="42">
        <f t="shared" si="35"/>
        <v>1.9024120142806848E-2</v>
      </c>
      <c r="U128" s="42">
        <f t="shared" si="35"/>
        <v>0.12035735067712976</v>
      </c>
      <c r="V128" s="42">
        <f t="shared" si="35"/>
        <v>-4.0396813808306925E-2</v>
      </c>
      <c r="W128" s="42">
        <f t="shared" si="35"/>
        <v>6.7927363241395852E-2</v>
      </c>
    </row>
    <row r="129" spans="1:23" ht="15" customHeight="1" x14ac:dyDescent="0.2">
      <c r="A129" s="2" t="s">
        <v>284</v>
      </c>
      <c r="B129" s="3" t="s">
        <v>285</v>
      </c>
      <c r="C129" s="12">
        <v>3999.6</v>
      </c>
      <c r="D129" s="9">
        <v>5046639.0199999996</v>
      </c>
      <c r="E129" s="9">
        <v>12644624.810000001</v>
      </c>
      <c r="F129" s="9">
        <v>1278870.83</v>
      </c>
      <c r="G129" s="9">
        <f t="shared" si="37"/>
        <v>18970134.659999996</v>
      </c>
      <c r="H129" s="18">
        <f t="shared" si="36"/>
        <v>1261.7859335933592</v>
      </c>
      <c r="I129" s="18">
        <f t="shared" si="36"/>
        <v>3161.4723497349737</v>
      </c>
      <c r="J129" s="18">
        <f t="shared" si="36"/>
        <v>319.74968246824687</v>
      </c>
      <c r="K129" s="18">
        <f t="shared" si="36"/>
        <v>4743.0079657965789</v>
      </c>
      <c r="L129" s="9">
        <v>5565821.8600000022</v>
      </c>
      <c r="M129" s="9">
        <v>13579853.810000001</v>
      </c>
      <c r="N129" s="9">
        <v>1713124.97</v>
      </c>
      <c r="O129" s="9">
        <v>20858800.640000001</v>
      </c>
      <c r="P129" s="9">
        <f t="shared" si="34"/>
        <v>519182.84000000264</v>
      </c>
      <c r="Q129" s="9">
        <f t="shared" si="34"/>
        <v>935229</v>
      </c>
      <c r="R129" s="9">
        <f t="shared" si="34"/>
        <v>434254.1399999999</v>
      </c>
      <c r="S129" s="9">
        <f t="shared" si="34"/>
        <v>1888665.9800000042</v>
      </c>
      <c r="T129" s="42">
        <f t="shared" si="35"/>
        <v>0.1028769519560372</v>
      </c>
      <c r="U129" s="42">
        <f t="shared" si="35"/>
        <v>7.3962574141414952E-2</v>
      </c>
      <c r="V129" s="42">
        <f t="shared" si="35"/>
        <v>0.33956059502897556</v>
      </c>
      <c r="W129" s="42">
        <f t="shared" si="35"/>
        <v>9.9559966961246887E-2</v>
      </c>
    </row>
    <row r="130" spans="1:23" ht="15" customHeight="1" x14ac:dyDescent="0.2">
      <c r="A130" s="2" t="s">
        <v>286</v>
      </c>
      <c r="B130" s="3" t="s">
        <v>287</v>
      </c>
      <c r="C130" s="12">
        <v>2539.1999999999998</v>
      </c>
      <c r="D130" s="9">
        <v>5132129.2300000004</v>
      </c>
      <c r="E130" s="9">
        <v>10763409.26</v>
      </c>
      <c r="F130" s="9">
        <v>2714424.77</v>
      </c>
      <c r="G130" s="9">
        <f t="shared" si="37"/>
        <v>18609963.260000002</v>
      </c>
      <c r="H130" s="18">
        <f t="shared" si="36"/>
        <v>2021.1599046943923</v>
      </c>
      <c r="I130" s="18">
        <f t="shared" si="36"/>
        <v>4238.8977867044741</v>
      </c>
      <c r="J130" s="18">
        <f t="shared" si="36"/>
        <v>1069.0078646817897</v>
      </c>
      <c r="K130" s="18">
        <f t="shared" si="36"/>
        <v>7329.0655560806563</v>
      </c>
      <c r="L130" s="9">
        <v>5037283.5</v>
      </c>
      <c r="M130" s="9">
        <v>9915085.9000000004</v>
      </c>
      <c r="N130" s="9">
        <v>2167208.31</v>
      </c>
      <c r="O130" s="9">
        <v>17119577.710000001</v>
      </c>
      <c r="P130" s="9">
        <f t="shared" si="34"/>
        <v>-94845.730000000447</v>
      </c>
      <c r="Q130" s="9">
        <f t="shared" si="34"/>
        <v>-848323.3599999994</v>
      </c>
      <c r="R130" s="9">
        <f t="shared" si="34"/>
        <v>-547216.46</v>
      </c>
      <c r="S130" s="9">
        <f t="shared" si="34"/>
        <v>-1490385.5500000007</v>
      </c>
      <c r="T130" s="42">
        <f t="shared" si="35"/>
        <v>-1.8480775863081771E-2</v>
      </c>
      <c r="U130" s="42">
        <f t="shared" si="35"/>
        <v>-7.8815488615918278E-2</v>
      </c>
      <c r="V130" s="42">
        <f t="shared" si="35"/>
        <v>-0.20159573624875224</v>
      </c>
      <c r="W130" s="42">
        <f t="shared" si="35"/>
        <v>-8.0085356922945397E-2</v>
      </c>
    </row>
    <row r="131" spans="1:23" ht="15" customHeight="1" x14ac:dyDescent="0.2">
      <c r="A131" s="2" t="s">
        <v>288</v>
      </c>
      <c r="B131" s="3" t="s">
        <v>289</v>
      </c>
      <c r="C131" s="12">
        <v>1134.5</v>
      </c>
      <c r="D131" s="9">
        <v>1058906.1000000001</v>
      </c>
      <c r="E131" s="9">
        <v>4216273.25</v>
      </c>
      <c r="F131" s="9">
        <v>695790</v>
      </c>
      <c r="G131" s="9">
        <f t="shared" si="37"/>
        <v>5970969.3499999996</v>
      </c>
      <c r="H131" s="18">
        <f t="shared" si="36"/>
        <v>933.36809167033948</v>
      </c>
      <c r="I131" s="18">
        <f t="shared" si="36"/>
        <v>3716.4153812252093</v>
      </c>
      <c r="J131" s="18">
        <f t="shared" si="36"/>
        <v>613.30101366240638</v>
      </c>
      <c r="K131" s="18">
        <f t="shared" si="36"/>
        <v>5263.0844865579547</v>
      </c>
      <c r="L131" s="9">
        <v>1361148.38</v>
      </c>
      <c r="M131" s="9">
        <v>4251625.17</v>
      </c>
      <c r="N131" s="9">
        <v>739282.63</v>
      </c>
      <c r="O131" s="9">
        <v>6352056.1799999997</v>
      </c>
      <c r="P131" s="9">
        <f t="shared" si="34"/>
        <v>302242.2799999998</v>
      </c>
      <c r="Q131" s="9">
        <f t="shared" si="34"/>
        <v>35351.919999999925</v>
      </c>
      <c r="R131" s="9">
        <f t="shared" si="34"/>
        <v>43492.630000000005</v>
      </c>
      <c r="S131" s="9">
        <f t="shared" si="34"/>
        <v>381086.83000000007</v>
      </c>
      <c r="T131" s="42">
        <f t="shared" si="35"/>
        <v>0.28542878353425272</v>
      </c>
      <c r="U131" s="42">
        <f t="shared" si="35"/>
        <v>8.3846368353853555E-3</v>
      </c>
      <c r="V131" s="42">
        <f t="shared" si="35"/>
        <v>6.2508271173773708E-2</v>
      </c>
      <c r="W131" s="42">
        <f t="shared" si="35"/>
        <v>6.3823276868771747E-2</v>
      </c>
    </row>
    <row r="132" spans="1:23" ht="15" customHeight="1" x14ac:dyDescent="0.2">
      <c r="A132" s="2" t="s">
        <v>290</v>
      </c>
      <c r="B132" s="3" t="s">
        <v>291</v>
      </c>
      <c r="C132" s="12">
        <v>3673.2</v>
      </c>
      <c r="D132" s="9">
        <v>4228368.21</v>
      </c>
      <c r="E132" s="9">
        <v>12999094.489999998</v>
      </c>
      <c r="F132" s="9">
        <v>2194376.0499999998</v>
      </c>
      <c r="G132" s="9">
        <f t="shared" si="37"/>
        <v>19421838.75</v>
      </c>
      <c r="H132" s="18">
        <f t="shared" si="36"/>
        <v>1151.1402074485463</v>
      </c>
      <c r="I132" s="18">
        <f t="shared" si="36"/>
        <v>3538.901908417728</v>
      </c>
      <c r="J132" s="18">
        <f t="shared" si="36"/>
        <v>597.40173418272889</v>
      </c>
      <c r="K132" s="18">
        <f t="shared" si="36"/>
        <v>5287.4438500490041</v>
      </c>
      <c r="L132" s="9">
        <v>4446893.6399999997</v>
      </c>
      <c r="M132" s="9">
        <v>13866519.539999999</v>
      </c>
      <c r="N132" s="9">
        <v>2100787.71</v>
      </c>
      <c r="O132" s="9">
        <v>20414200.890000001</v>
      </c>
      <c r="P132" s="9">
        <f t="shared" ref="P132:S147" si="38">L132-D132</f>
        <v>218525.4299999997</v>
      </c>
      <c r="Q132" s="9">
        <f t="shared" si="38"/>
        <v>867425.05000000075</v>
      </c>
      <c r="R132" s="9">
        <f t="shared" si="38"/>
        <v>-93588.339999999851</v>
      </c>
      <c r="S132" s="9">
        <f t="shared" si="38"/>
        <v>992362.1400000006</v>
      </c>
      <c r="T132" s="42">
        <f t="shared" ref="T132:W147" si="39">P132/D132</f>
        <v>5.1680794847334191E-2</v>
      </c>
      <c r="U132" s="42">
        <f t="shared" si="39"/>
        <v>6.6729651874389978E-2</v>
      </c>
      <c r="V132" s="42">
        <f t="shared" si="39"/>
        <v>-4.2649180390024702E-2</v>
      </c>
      <c r="W132" s="42">
        <f t="shared" si="39"/>
        <v>5.1095169348988681E-2</v>
      </c>
    </row>
    <row r="133" spans="1:23" ht="15" customHeight="1" x14ac:dyDescent="0.2">
      <c r="A133" s="2" t="s">
        <v>292</v>
      </c>
      <c r="B133" s="3" t="s">
        <v>293</v>
      </c>
      <c r="C133" s="12">
        <v>6844.6</v>
      </c>
      <c r="D133" s="9">
        <v>14248716.659999998</v>
      </c>
      <c r="E133" s="9">
        <v>18837702.039999999</v>
      </c>
      <c r="F133" s="9">
        <v>1765898.13</v>
      </c>
      <c r="G133" s="9">
        <f t="shared" si="37"/>
        <v>34852316.829999998</v>
      </c>
      <c r="H133" s="18">
        <f t="shared" ref="H133:K148" si="40">D133/$C133</f>
        <v>2081.7457061040818</v>
      </c>
      <c r="I133" s="18">
        <f t="shared" si="40"/>
        <v>2752.1991117084999</v>
      </c>
      <c r="J133" s="18">
        <f t="shared" si="40"/>
        <v>257.99873330800921</v>
      </c>
      <c r="K133" s="18">
        <f t="shared" si="40"/>
        <v>5091.9435511205911</v>
      </c>
      <c r="L133" s="9">
        <v>15448493.100000001</v>
      </c>
      <c r="M133" s="9">
        <v>20517364.470000003</v>
      </c>
      <c r="N133" s="9">
        <v>1725533.87</v>
      </c>
      <c r="O133" s="9">
        <v>37691391.440000005</v>
      </c>
      <c r="P133" s="9">
        <f t="shared" si="38"/>
        <v>1199776.4400000032</v>
      </c>
      <c r="Q133" s="9">
        <f t="shared" si="38"/>
        <v>1679662.4300000034</v>
      </c>
      <c r="R133" s="9">
        <f t="shared" si="38"/>
        <v>-40364.259999999776</v>
      </c>
      <c r="S133" s="9">
        <f t="shared" si="38"/>
        <v>2839074.6100000069</v>
      </c>
      <c r="T133" s="42">
        <f t="shared" si="39"/>
        <v>8.4202421076145062E-2</v>
      </c>
      <c r="U133" s="42">
        <f t="shared" si="39"/>
        <v>8.9164932454787016E-2</v>
      </c>
      <c r="V133" s="42">
        <f t="shared" si="39"/>
        <v>-2.2857637886506951E-2</v>
      </c>
      <c r="W133" s="42">
        <f t="shared" si="39"/>
        <v>8.1460140048887728E-2</v>
      </c>
    </row>
    <row r="134" spans="1:23" ht="15" customHeight="1" x14ac:dyDescent="0.2">
      <c r="A134" s="2" t="s">
        <v>294</v>
      </c>
      <c r="B134" s="3" t="s">
        <v>295</v>
      </c>
      <c r="C134" s="12">
        <v>1647.9</v>
      </c>
      <c r="D134" s="9">
        <v>1808899.71</v>
      </c>
      <c r="E134" s="9">
        <v>6055947.4399999995</v>
      </c>
      <c r="F134" s="9">
        <v>706799.13</v>
      </c>
      <c r="G134" s="9">
        <f t="shared" si="37"/>
        <v>8571646.2799999993</v>
      </c>
      <c r="H134" s="18">
        <f t="shared" si="40"/>
        <v>1097.6999271800473</v>
      </c>
      <c r="I134" s="18">
        <f t="shared" si="40"/>
        <v>3674.9483827902172</v>
      </c>
      <c r="J134" s="18">
        <f t="shared" si="40"/>
        <v>428.90899326415433</v>
      </c>
      <c r="K134" s="18">
        <f t="shared" si="40"/>
        <v>5201.5573032344191</v>
      </c>
      <c r="L134" s="9">
        <v>1942342.93</v>
      </c>
      <c r="M134" s="9">
        <v>6459283.0599999996</v>
      </c>
      <c r="N134" s="9">
        <v>850096.11</v>
      </c>
      <c r="O134" s="9">
        <v>9251722.0999999996</v>
      </c>
      <c r="P134" s="9">
        <f t="shared" si="38"/>
        <v>133443.21999999997</v>
      </c>
      <c r="Q134" s="9">
        <f t="shared" si="38"/>
        <v>403335.62000000011</v>
      </c>
      <c r="R134" s="9">
        <f t="shared" si="38"/>
        <v>143296.97999999998</v>
      </c>
      <c r="S134" s="9">
        <f t="shared" si="38"/>
        <v>680075.8200000003</v>
      </c>
      <c r="T134" s="42">
        <f t="shared" si="39"/>
        <v>7.3770380559130044E-2</v>
      </c>
      <c r="U134" s="42">
        <f t="shared" si="39"/>
        <v>6.660157209026242E-2</v>
      </c>
      <c r="V134" s="42">
        <f t="shared" si="39"/>
        <v>0.20274074191347685</v>
      </c>
      <c r="W134" s="42">
        <f t="shared" si="39"/>
        <v>7.9340163812732636E-2</v>
      </c>
    </row>
    <row r="135" spans="1:23" ht="15" customHeight="1" x14ac:dyDescent="0.2">
      <c r="A135" s="2" t="s">
        <v>296</v>
      </c>
      <c r="B135" s="3" t="s">
        <v>297</v>
      </c>
      <c r="C135" s="12">
        <v>3974.8</v>
      </c>
      <c r="D135" s="9">
        <v>8682221.370000001</v>
      </c>
      <c r="E135" s="9">
        <v>12631552.560000002</v>
      </c>
      <c r="F135" s="9">
        <v>4114299.63</v>
      </c>
      <c r="G135" s="9">
        <f t="shared" si="37"/>
        <v>25428073.560000002</v>
      </c>
      <c r="H135" s="18">
        <f t="shared" si="40"/>
        <v>2184.3165366810908</v>
      </c>
      <c r="I135" s="18">
        <f t="shared" si="40"/>
        <v>3177.9089664888802</v>
      </c>
      <c r="J135" s="18">
        <f t="shared" si="40"/>
        <v>1035.0960123779812</v>
      </c>
      <c r="K135" s="18">
        <f t="shared" si="40"/>
        <v>6397.321515547952</v>
      </c>
      <c r="L135" s="9">
        <v>9255826.3899999987</v>
      </c>
      <c r="M135" s="9">
        <v>13924771.280000001</v>
      </c>
      <c r="N135" s="9">
        <v>4133210.32</v>
      </c>
      <c r="O135" s="9">
        <v>27313807.990000002</v>
      </c>
      <c r="P135" s="9">
        <f t="shared" si="38"/>
        <v>573605.01999999769</v>
      </c>
      <c r="Q135" s="9">
        <f t="shared" si="38"/>
        <v>1293218.7199999988</v>
      </c>
      <c r="R135" s="9">
        <f t="shared" si="38"/>
        <v>18910.689999999944</v>
      </c>
      <c r="S135" s="9">
        <f t="shared" si="38"/>
        <v>1885734.4299999997</v>
      </c>
      <c r="T135" s="42">
        <f t="shared" si="39"/>
        <v>6.606661999911638E-2</v>
      </c>
      <c r="U135" s="42">
        <f t="shared" si="39"/>
        <v>0.10238002920521423</v>
      </c>
      <c r="V135" s="42">
        <f t="shared" si="39"/>
        <v>4.5963327177510269E-3</v>
      </c>
      <c r="W135" s="42">
        <f t="shared" si="39"/>
        <v>7.4159547539078288E-2</v>
      </c>
    </row>
    <row r="136" spans="1:23" ht="15" customHeight="1" x14ac:dyDescent="0.2">
      <c r="A136" s="2" t="s">
        <v>298</v>
      </c>
      <c r="B136" s="3" t="s">
        <v>299</v>
      </c>
      <c r="C136" s="12">
        <v>824.9</v>
      </c>
      <c r="D136" s="9">
        <v>449980.87</v>
      </c>
      <c r="E136" s="9">
        <v>3992964.01</v>
      </c>
      <c r="F136" s="9">
        <v>1527824.31</v>
      </c>
      <c r="G136" s="9">
        <f t="shared" si="37"/>
        <v>5970769.1899999995</v>
      </c>
      <c r="H136" s="18">
        <f t="shared" si="40"/>
        <v>545.49747848224024</v>
      </c>
      <c r="I136" s="18">
        <f t="shared" si="40"/>
        <v>4840.543108255546</v>
      </c>
      <c r="J136" s="18">
        <f t="shared" si="40"/>
        <v>1852.1327554855136</v>
      </c>
      <c r="K136" s="18">
        <f t="shared" si="40"/>
        <v>7238.1733422232992</v>
      </c>
      <c r="L136" s="9">
        <v>735380.94</v>
      </c>
      <c r="M136" s="9">
        <v>3994053.05</v>
      </c>
      <c r="N136" s="9">
        <v>1659571.89</v>
      </c>
      <c r="O136" s="9">
        <v>6389005.8799999999</v>
      </c>
      <c r="P136" s="9">
        <f t="shared" si="38"/>
        <v>285400.06999999995</v>
      </c>
      <c r="Q136" s="9">
        <f t="shared" si="38"/>
        <v>1089.0400000000373</v>
      </c>
      <c r="R136" s="9">
        <f t="shared" si="38"/>
        <v>131747.57999999984</v>
      </c>
      <c r="S136" s="9">
        <f t="shared" si="38"/>
        <v>418236.69000000041</v>
      </c>
      <c r="T136" s="42">
        <f t="shared" si="39"/>
        <v>0.63424934042196046</v>
      </c>
      <c r="U136" s="42">
        <f t="shared" si="39"/>
        <v>2.7273974853583448E-4</v>
      </c>
      <c r="V136" s="42">
        <f t="shared" si="39"/>
        <v>8.6232153224476332E-2</v>
      </c>
      <c r="W136" s="42">
        <f t="shared" si="39"/>
        <v>7.0047371903183622E-2</v>
      </c>
    </row>
    <row r="137" spans="1:23" ht="15" customHeight="1" x14ac:dyDescent="0.2">
      <c r="A137" s="2" t="s">
        <v>300</v>
      </c>
      <c r="B137" s="3" t="s">
        <v>301</v>
      </c>
      <c r="C137" s="12">
        <v>2963.9</v>
      </c>
      <c r="D137" s="9">
        <v>6817972.2000000002</v>
      </c>
      <c r="E137" s="9">
        <v>9128393.7400000002</v>
      </c>
      <c r="F137" s="9">
        <v>2241718.52</v>
      </c>
      <c r="G137" s="9">
        <f t="shared" si="37"/>
        <v>18188084.460000001</v>
      </c>
      <c r="H137" s="18">
        <f t="shared" si="40"/>
        <v>2300.3381355646275</v>
      </c>
      <c r="I137" s="18">
        <f t="shared" si="40"/>
        <v>3079.8588818786061</v>
      </c>
      <c r="J137" s="18">
        <f t="shared" si="40"/>
        <v>756.34080771955871</v>
      </c>
      <c r="K137" s="18">
        <f t="shared" si="40"/>
        <v>6136.5378251627926</v>
      </c>
      <c r="L137" s="9">
        <v>6846260.1299999999</v>
      </c>
      <c r="M137" s="9">
        <v>10082710.779999999</v>
      </c>
      <c r="N137" s="9">
        <v>3537409.35</v>
      </c>
      <c r="O137" s="9">
        <v>20466380.260000002</v>
      </c>
      <c r="P137" s="9">
        <f t="shared" si="38"/>
        <v>28287.929999999702</v>
      </c>
      <c r="Q137" s="9">
        <f t="shared" si="38"/>
        <v>954317.03999999911</v>
      </c>
      <c r="R137" s="9">
        <f t="shared" si="38"/>
        <v>1295690.83</v>
      </c>
      <c r="S137" s="9">
        <f t="shared" si="38"/>
        <v>2278295.8000000007</v>
      </c>
      <c r="T137" s="42">
        <f t="shared" si="39"/>
        <v>4.1490239575925087E-3</v>
      </c>
      <c r="U137" s="42">
        <f t="shared" si="39"/>
        <v>0.10454380772580468</v>
      </c>
      <c r="V137" s="42">
        <f t="shared" si="39"/>
        <v>0.57798997440588573</v>
      </c>
      <c r="W137" s="42">
        <f t="shared" si="39"/>
        <v>0.12526309766212734</v>
      </c>
    </row>
    <row r="138" spans="1:23" ht="15" customHeight="1" x14ac:dyDescent="0.2">
      <c r="A138" s="2" t="s">
        <v>302</v>
      </c>
      <c r="B138" s="3" t="s">
        <v>303</v>
      </c>
      <c r="C138" s="12">
        <v>788.7</v>
      </c>
      <c r="D138" s="9">
        <v>1360896.24</v>
      </c>
      <c r="E138" s="9">
        <v>2165853.21</v>
      </c>
      <c r="F138" s="9">
        <v>281583.45</v>
      </c>
      <c r="G138" s="9">
        <f t="shared" si="37"/>
        <v>3808332.9000000004</v>
      </c>
      <c r="H138" s="18">
        <f t="shared" si="40"/>
        <v>1725.4928870292886</v>
      </c>
      <c r="I138" s="18">
        <f t="shared" si="40"/>
        <v>2746.105249144161</v>
      </c>
      <c r="J138" s="18">
        <f t="shared" si="40"/>
        <v>357.02225180677061</v>
      </c>
      <c r="K138" s="18">
        <f t="shared" si="40"/>
        <v>4828.6203879802206</v>
      </c>
      <c r="L138" s="9">
        <v>2333514.58</v>
      </c>
      <c r="M138" s="9">
        <v>2320110.36</v>
      </c>
      <c r="N138" s="9">
        <v>271380.37</v>
      </c>
      <c r="O138" s="9">
        <v>4925005.3099999996</v>
      </c>
      <c r="P138" s="9">
        <f t="shared" si="38"/>
        <v>972618.34000000008</v>
      </c>
      <c r="Q138" s="9">
        <f t="shared" si="38"/>
        <v>154257.14999999991</v>
      </c>
      <c r="R138" s="9">
        <f t="shared" si="38"/>
        <v>-10203.080000000016</v>
      </c>
      <c r="S138" s="9">
        <f t="shared" si="38"/>
        <v>1116672.4099999992</v>
      </c>
      <c r="T138" s="42">
        <f t="shared" si="39"/>
        <v>0.714689563695172</v>
      </c>
      <c r="U138" s="42">
        <f t="shared" si="39"/>
        <v>7.1222347520033411E-2</v>
      </c>
      <c r="V138" s="42">
        <f t="shared" si="39"/>
        <v>-3.6234657967291813E-2</v>
      </c>
      <c r="W138" s="42">
        <f t="shared" si="39"/>
        <v>0.29321817165720965</v>
      </c>
    </row>
    <row r="139" spans="1:23" ht="15" customHeight="1" x14ac:dyDescent="0.2">
      <c r="A139" s="2" t="s">
        <v>304</v>
      </c>
      <c r="B139" s="3" t="s">
        <v>305</v>
      </c>
      <c r="C139" s="12">
        <v>776.9</v>
      </c>
      <c r="D139" s="9">
        <v>1100472.1000000001</v>
      </c>
      <c r="E139" s="9">
        <v>2714697.48</v>
      </c>
      <c r="F139" s="9">
        <v>523716.5</v>
      </c>
      <c r="G139" s="9">
        <f t="shared" ref="G139:G154" si="41">SUM(D139:F139)</f>
        <v>4338886.08</v>
      </c>
      <c r="H139" s="18">
        <f t="shared" si="40"/>
        <v>1416.4913116231178</v>
      </c>
      <c r="I139" s="18">
        <f t="shared" si="40"/>
        <v>3494.2688634315873</v>
      </c>
      <c r="J139" s="18">
        <f t="shared" si="40"/>
        <v>674.110567640623</v>
      </c>
      <c r="K139" s="18">
        <f t="shared" si="40"/>
        <v>5584.8707426953279</v>
      </c>
      <c r="L139" s="9">
        <v>1181579.48</v>
      </c>
      <c r="M139" s="9">
        <v>2742870.16</v>
      </c>
      <c r="N139" s="9">
        <v>578734</v>
      </c>
      <c r="O139" s="9">
        <v>4503183.6399999997</v>
      </c>
      <c r="P139" s="9">
        <f t="shared" si="38"/>
        <v>81107.379999999888</v>
      </c>
      <c r="Q139" s="9">
        <f t="shared" si="38"/>
        <v>28172.680000000168</v>
      </c>
      <c r="R139" s="9">
        <f t="shared" si="38"/>
        <v>55017.5</v>
      </c>
      <c r="S139" s="9">
        <f t="shared" si="38"/>
        <v>164297.55999999959</v>
      </c>
      <c r="T139" s="42">
        <f t="shared" si="39"/>
        <v>7.3702350109557419E-2</v>
      </c>
      <c r="U139" s="42">
        <f t="shared" si="39"/>
        <v>1.0377834070852037E-2</v>
      </c>
      <c r="V139" s="42">
        <f t="shared" si="39"/>
        <v>0.10505206538270229</v>
      </c>
      <c r="W139" s="42">
        <f t="shared" si="39"/>
        <v>3.7866299545711878E-2</v>
      </c>
    </row>
    <row r="140" spans="1:23" ht="15" customHeight="1" x14ac:dyDescent="0.2">
      <c r="A140" s="2" t="s">
        <v>306</v>
      </c>
      <c r="B140" s="3" t="s">
        <v>307</v>
      </c>
      <c r="C140" s="12">
        <v>2461.1999999999998</v>
      </c>
      <c r="D140" s="9">
        <v>2713531.98</v>
      </c>
      <c r="E140" s="9">
        <v>8246905.3499999996</v>
      </c>
      <c r="F140" s="9">
        <v>879370.26</v>
      </c>
      <c r="G140" s="9">
        <f t="shared" si="41"/>
        <v>11839807.59</v>
      </c>
      <c r="H140" s="18">
        <f t="shared" si="40"/>
        <v>1102.523963920039</v>
      </c>
      <c r="I140" s="18">
        <f t="shared" si="40"/>
        <v>3350.7660287664553</v>
      </c>
      <c r="J140" s="18">
        <f t="shared" si="40"/>
        <v>357.29329595319359</v>
      </c>
      <c r="K140" s="18">
        <f t="shared" si="40"/>
        <v>4810.5832886396884</v>
      </c>
      <c r="L140" s="9">
        <v>2520428.08</v>
      </c>
      <c r="M140" s="9">
        <v>9303942.8900000006</v>
      </c>
      <c r="N140" s="9">
        <v>1490132.4</v>
      </c>
      <c r="O140" s="9">
        <v>13314503.370000001</v>
      </c>
      <c r="P140" s="9">
        <f t="shared" si="38"/>
        <v>-193103.89999999991</v>
      </c>
      <c r="Q140" s="9">
        <f t="shared" si="38"/>
        <v>1057037.540000001</v>
      </c>
      <c r="R140" s="9">
        <f t="shared" si="38"/>
        <v>610762.1399999999</v>
      </c>
      <c r="S140" s="9">
        <f t="shared" si="38"/>
        <v>1474695.7800000012</v>
      </c>
      <c r="T140" s="42">
        <f t="shared" si="39"/>
        <v>-7.1163303555390536E-2</v>
      </c>
      <c r="U140" s="42">
        <f t="shared" si="39"/>
        <v>0.12817384159744249</v>
      </c>
      <c r="V140" s="42">
        <f t="shared" si="39"/>
        <v>0.69454491217385483</v>
      </c>
      <c r="W140" s="42">
        <f t="shared" si="39"/>
        <v>0.12455403255417272</v>
      </c>
    </row>
    <row r="141" spans="1:23" ht="15" customHeight="1" x14ac:dyDescent="0.2">
      <c r="A141" s="2" t="s">
        <v>308</v>
      </c>
      <c r="B141" s="3" t="s">
        <v>309</v>
      </c>
      <c r="C141" s="12">
        <v>4713.5</v>
      </c>
      <c r="D141" s="9">
        <v>4644081.04</v>
      </c>
      <c r="E141" s="9">
        <v>19100362.640000001</v>
      </c>
      <c r="F141" s="9">
        <v>3348289.83</v>
      </c>
      <c r="G141" s="9">
        <f t="shared" si="41"/>
        <v>27092733.509999998</v>
      </c>
      <c r="H141" s="18">
        <f t="shared" si="40"/>
        <v>985.27231144584709</v>
      </c>
      <c r="I141" s="18">
        <f t="shared" si="40"/>
        <v>4052.2674530603585</v>
      </c>
      <c r="J141" s="18">
        <f t="shared" si="40"/>
        <v>710.36169088787528</v>
      </c>
      <c r="K141" s="18">
        <f t="shared" si="40"/>
        <v>5747.9014553940806</v>
      </c>
      <c r="L141" s="9">
        <v>6348179.5300000003</v>
      </c>
      <c r="M141" s="9">
        <v>20244320.18</v>
      </c>
      <c r="N141" s="9">
        <v>4217709.2300000004</v>
      </c>
      <c r="O141" s="9">
        <v>30810208.940000001</v>
      </c>
      <c r="P141" s="9">
        <f t="shared" si="38"/>
        <v>1704098.4900000002</v>
      </c>
      <c r="Q141" s="9">
        <f t="shared" si="38"/>
        <v>1143957.5399999991</v>
      </c>
      <c r="R141" s="9">
        <f t="shared" si="38"/>
        <v>869419.40000000037</v>
      </c>
      <c r="S141" s="9">
        <f t="shared" si="38"/>
        <v>3717475.4300000034</v>
      </c>
      <c r="T141" s="42">
        <f t="shared" si="39"/>
        <v>0.36693986933526901</v>
      </c>
      <c r="U141" s="42">
        <f t="shared" si="39"/>
        <v>5.9891927790120696E-2</v>
      </c>
      <c r="V141" s="42">
        <f t="shared" si="39"/>
        <v>0.25966073552240859</v>
      </c>
      <c r="W141" s="42">
        <f t="shared" si="39"/>
        <v>0.13721300689824723</v>
      </c>
    </row>
    <row r="142" spans="1:23" ht="15" customHeight="1" x14ac:dyDescent="0.2">
      <c r="A142" s="2" t="s">
        <v>310</v>
      </c>
      <c r="B142" s="3" t="s">
        <v>311</v>
      </c>
      <c r="C142" s="12">
        <v>10752.8</v>
      </c>
      <c r="D142" s="9">
        <v>9908510.9199999999</v>
      </c>
      <c r="E142" s="9">
        <v>40460625.469999999</v>
      </c>
      <c r="F142" s="9">
        <v>5518385.5599999996</v>
      </c>
      <c r="G142" s="9">
        <f t="shared" si="41"/>
        <v>55887521.950000003</v>
      </c>
      <c r="H142" s="18">
        <f t="shared" si="40"/>
        <v>921.4819321479057</v>
      </c>
      <c r="I142" s="18">
        <f t="shared" si="40"/>
        <v>3762.79903560003</v>
      </c>
      <c r="J142" s="18">
        <f t="shared" si="40"/>
        <v>513.20451975299454</v>
      </c>
      <c r="K142" s="18">
        <f t="shared" si="40"/>
        <v>5197.4854875009305</v>
      </c>
      <c r="L142" s="9">
        <v>15422518.6</v>
      </c>
      <c r="M142" s="9">
        <v>40799815.75</v>
      </c>
      <c r="N142" s="9">
        <v>6244702.6100000003</v>
      </c>
      <c r="O142" s="9">
        <v>62467036.960000001</v>
      </c>
      <c r="P142" s="9">
        <f t="shared" si="38"/>
        <v>5514007.6799999997</v>
      </c>
      <c r="Q142" s="9">
        <f t="shared" si="38"/>
        <v>339190.28000000119</v>
      </c>
      <c r="R142" s="9">
        <f t="shared" si="38"/>
        <v>726317.05000000075</v>
      </c>
      <c r="S142" s="9">
        <f t="shared" si="38"/>
        <v>6579515.0099999979</v>
      </c>
      <c r="T142" s="42">
        <f t="shared" si="39"/>
        <v>0.55649206268422824</v>
      </c>
      <c r="U142" s="42">
        <f t="shared" si="39"/>
        <v>8.3832188963934278E-3</v>
      </c>
      <c r="V142" s="42">
        <f t="shared" si="39"/>
        <v>0.13161767007813074</v>
      </c>
      <c r="W142" s="42">
        <f t="shared" si="39"/>
        <v>0.11772780006038534</v>
      </c>
    </row>
    <row r="143" spans="1:23" ht="15" customHeight="1" x14ac:dyDescent="0.2">
      <c r="A143" s="2" t="s">
        <v>312</v>
      </c>
      <c r="B143" s="3" t="s">
        <v>313</v>
      </c>
      <c r="C143" s="12">
        <v>1237.3</v>
      </c>
      <c r="D143" s="9">
        <v>3106623.38</v>
      </c>
      <c r="E143" s="9">
        <v>3393480.59</v>
      </c>
      <c r="F143" s="9">
        <v>505506</v>
      </c>
      <c r="G143" s="9">
        <f t="shared" si="41"/>
        <v>7005609.9699999997</v>
      </c>
      <c r="H143" s="18">
        <f t="shared" si="40"/>
        <v>2510.8085185484524</v>
      </c>
      <c r="I143" s="18">
        <f t="shared" si="40"/>
        <v>2742.649793906086</v>
      </c>
      <c r="J143" s="18">
        <f t="shared" si="40"/>
        <v>408.55572617796815</v>
      </c>
      <c r="K143" s="18">
        <f t="shared" si="40"/>
        <v>5662.0140386325065</v>
      </c>
      <c r="L143" s="9">
        <v>2637971.75</v>
      </c>
      <c r="M143" s="9">
        <v>3674453.71</v>
      </c>
      <c r="N143" s="9">
        <v>606641</v>
      </c>
      <c r="O143" s="9">
        <v>6919066.46</v>
      </c>
      <c r="P143" s="9">
        <f t="shared" si="38"/>
        <v>-468651.62999999989</v>
      </c>
      <c r="Q143" s="9">
        <f t="shared" si="38"/>
        <v>280973.12000000011</v>
      </c>
      <c r="R143" s="9">
        <f t="shared" si="38"/>
        <v>101135</v>
      </c>
      <c r="S143" s="9">
        <f t="shared" si="38"/>
        <v>-86543.509999999776</v>
      </c>
      <c r="T143" s="42">
        <f t="shared" si="39"/>
        <v>-0.1508556309133294</v>
      </c>
      <c r="U143" s="42">
        <f t="shared" si="39"/>
        <v>8.279791575292321E-2</v>
      </c>
      <c r="V143" s="42">
        <f t="shared" si="39"/>
        <v>0.20006686369696897</v>
      </c>
      <c r="W143" s="42">
        <f t="shared" si="39"/>
        <v>-1.2353458210006484E-2</v>
      </c>
    </row>
    <row r="144" spans="1:23" ht="15" customHeight="1" x14ac:dyDescent="0.2">
      <c r="A144" s="2" t="s">
        <v>314</v>
      </c>
      <c r="B144" s="3" t="s">
        <v>315</v>
      </c>
      <c r="C144" s="12">
        <v>533.6</v>
      </c>
      <c r="D144" s="9">
        <v>314649.17</v>
      </c>
      <c r="E144" s="9">
        <v>2106905.91</v>
      </c>
      <c r="F144" s="9">
        <v>385230.83</v>
      </c>
      <c r="G144" s="9">
        <f t="shared" si="41"/>
        <v>2806785.91</v>
      </c>
      <c r="H144" s="18">
        <f t="shared" si="40"/>
        <v>589.67235757121432</v>
      </c>
      <c r="I144" s="18">
        <f t="shared" si="40"/>
        <v>3948.4743440779612</v>
      </c>
      <c r="J144" s="18">
        <f t="shared" si="40"/>
        <v>721.94683283358324</v>
      </c>
      <c r="K144" s="18">
        <f t="shared" si="40"/>
        <v>5260.0935344827585</v>
      </c>
      <c r="L144" s="9">
        <v>488901.74</v>
      </c>
      <c r="M144" s="9">
        <v>2222748.62</v>
      </c>
      <c r="N144" s="9">
        <v>408143.62</v>
      </c>
      <c r="O144" s="9">
        <v>3119793.98</v>
      </c>
      <c r="P144" s="9">
        <f t="shared" si="38"/>
        <v>174252.57</v>
      </c>
      <c r="Q144" s="9">
        <f t="shared" si="38"/>
        <v>115842.70999999996</v>
      </c>
      <c r="R144" s="9">
        <f t="shared" si="38"/>
        <v>22912.789999999979</v>
      </c>
      <c r="S144" s="9">
        <f t="shared" si="38"/>
        <v>313008.06999999983</v>
      </c>
      <c r="T144" s="42">
        <f t="shared" si="39"/>
        <v>0.55379955396036806</v>
      </c>
      <c r="U144" s="42">
        <f t="shared" si="39"/>
        <v>5.4982384097066753E-2</v>
      </c>
      <c r="V144" s="42">
        <f t="shared" si="39"/>
        <v>5.9478079674983378E-2</v>
      </c>
      <c r="W144" s="42">
        <f t="shared" si="39"/>
        <v>0.11151832738108615</v>
      </c>
    </row>
    <row r="145" spans="1:23" ht="15" customHeight="1" x14ac:dyDescent="0.2">
      <c r="A145" s="2" t="s">
        <v>316</v>
      </c>
      <c r="B145" s="3" t="s">
        <v>317</v>
      </c>
      <c r="C145" s="12">
        <v>2371.8000000000002</v>
      </c>
      <c r="D145" s="9">
        <v>1327205.82</v>
      </c>
      <c r="E145" s="9">
        <v>9287782.8499999996</v>
      </c>
      <c r="F145" s="9">
        <v>1633079.83</v>
      </c>
      <c r="G145" s="9">
        <f t="shared" si="41"/>
        <v>12248068.5</v>
      </c>
      <c r="H145" s="18">
        <f t="shared" si="40"/>
        <v>559.5774601568429</v>
      </c>
      <c r="I145" s="18">
        <f t="shared" si="40"/>
        <v>3915.9215996289731</v>
      </c>
      <c r="J145" s="18">
        <f t="shared" si="40"/>
        <v>688.54027742642711</v>
      </c>
      <c r="K145" s="18">
        <f t="shared" si="40"/>
        <v>5164.0393372122435</v>
      </c>
      <c r="L145" s="9">
        <v>1271623.49</v>
      </c>
      <c r="M145" s="9">
        <v>10260257.59</v>
      </c>
      <c r="N145" s="9">
        <v>1586757.95</v>
      </c>
      <c r="O145" s="9">
        <v>13118639.029999999</v>
      </c>
      <c r="P145" s="9">
        <f t="shared" si="38"/>
        <v>-55582.330000000075</v>
      </c>
      <c r="Q145" s="9">
        <f t="shared" si="38"/>
        <v>972474.74000000022</v>
      </c>
      <c r="R145" s="9">
        <f t="shared" si="38"/>
        <v>-46321.880000000121</v>
      </c>
      <c r="S145" s="9">
        <f t="shared" si="38"/>
        <v>870570.52999999933</v>
      </c>
      <c r="T145" s="42">
        <f t="shared" si="39"/>
        <v>-4.1879209058923561E-2</v>
      </c>
      <c r="U145" s="42">
        <f t="shared" si="39"/>
        <v>0.10470472401279281</v>
      </c>
      <c r="V145" s="42">
        <f t="shared" si="39"/>
        <v>-2.836473707473328E-2</v>
      </c>
      <c r="W145" s="42">
        <f t="shared" si="39"/>
        <v>7.1078189185502946E-2</v>
      </c>
    </row>
    <row r="146" spans="1:23" ht="15" customHeight="1" x14ac:dyDescent="0.2">
      <c r="A146" s="2" t="s">
        <v>318</v>
      </c>
      <c r="B146" s="3" t="s">
        <v>319</v>
      </c>
      <c r="C146" s="12">
        <v>494.7</v>
      </c>
      <c r="D146" s="9">
        <v>476365.98</v>
      </c>
      <c r="E146" s="9">
        <v>1950412.62</v>
      </c>
      <c r="F146" s="9">
        <v>345193.12</v>
      </c>
      <c r="G146" s="9">
        <f t="shared" si="41"/>
        <v>2771971.72</v>
      </c>
      <c r="H146" s="18">
        <f t="shared" si="40"/>
        <v>962.93911461491814</v>
      </c>
      <c r="I146" s="18">
        <f t="shared" si="40"/>
        <v>3942.6169799878717</v>
      </c>
      <c r="J146" s="18">
        <f t="shared" si="40"/>
        <v>697.7827370123307</v>
      </c>
      <c r="K146" s="18">
        <f t="shared" si="40"/>
        <v>5603.3388316151204</v>
      </c>
      <c r="L146" s="9">
        <v>340035.59</v>
      </c>
      <c r="M146" s="9">
        <v>2066434.1</v>
      </c>
      <c r="N146" s="9">
        <v>369184.3</v>
      </c>
      <c r="O146" s="9">
        <v>2775653.99</v>
      </c>
      <c r="P146" s="9">
        <f t="shared" si="38"/>
        <v>-136330.38999999996</v>
      </c>
      <c r="Q146" s="9">
        <f t="shared" si="38"/>
        <v>116021.47999999998</v>
      </c>
      <c r="R146" s="9">
        <f t="shared" si="38"/>
        <v>23991.179999999993</v>
      </c>
      <c r="S146" s="9">
        <f t="shared" si="38"/>
        <v>3682.2700000000186</v>
      </c>
      <c r="T146" s="42">
        <f t="shared" si="39"/>
        <v>-0.28618834199705018</v>
      </c>
      <c r="U146" s="42">
        <f t="shared" si="39"/>
        <v>5.9485607717201898E-2</v>
      </c>
      <c r="V146" s="42">
        <f t="shared" si="39"/>
        <v>6.9500747871220583E-2</v>
      </c>
      <c r="W146" s="42">
        <f t="shared" si="39"/>
        <v>1.3283937831804497E-3</v>
      </c>
    </row>
    <row r="147" spans="1:23" ht="15" customHeight="1" x14ac:dyDescent="0.2">
      <c r="A147" s="2" t="s">
        <v>320</v>
      </c>
      <c r="B147" s="3" t="s">
        <v>321</v>
      </c>
      <c r="C147" s="12">
        <v>6415.2</v>
      </c>
      <c r="D147" s="9">
        <v>7564732.8499999996</v>
      </c>
      <c r="E147" s="9">
        <v>21833508.970000003</v>
      </c>
      <c r="F147" s="9">
        <v>4076782.39</v>
      </c>
      <c r="G147" s="9">
        <f t="shared" si="41"/>
        <v>33475024.210000001</v>
      </c>
      <c r="H147" s="18">
        <f t="shared" si="40"/>
        <v>1179.1889340940268</v>
      </c>
      <c r="I147" s="18">
        <f t="shared" si="40"/>
        <v>3403.4026951614919</v>
      </c>
      <c r="J147" s="18">
        <f t="shared" si="40"/>
        <v>635.48796452176089</v>
      </c>
      <c r="K147" s="18">
        <f t="shared" si="40"/>
        <v>5218.0795937772791</v>
      </c>
      <c r="L147" s="9">
        <v>8285659.7300000004</v>
      </c>
      <c r="M147" s="9">
        <v>22831083.430000003</v>
      </c>
      <c r="N147" s="9">
        <v>4256019.24</v>
      </c>
      <c r="O147" s="9">
        <v>35372762.400000006</v>
      </c>
      <c r="P147" s="9">
        <f t="shared" si="38"/>
        <v>720926.88000000082</v>
      </c>
      <c r="Q147" s="9">
        <f t="shared" si="38"/>
        <v>997574.46000000089</v>
      </c>
      <c r="R147" s="9">
        <f t="shared" si="38"/>
        <v>179236.85000000009</v>
      </c>
      <c r="S147" s="9">
        <f t="shared" si="38"/>
        <v>1897738.1900000051</v>
      </c>
      <c r="T147" s="42">
        <f t="shared" si="39"/>
        <v>9.5301036308241979E-2</v>
      </c>
      <c r="U147" s="42">
        <f t="shared" si="39"/>
        <v>4.5690065732022403E-2</v>
      </c>
      <c r="V147" s="42">
        <f t="shared" si="39"/>
        <v>4.3965272818989015E-2</v>
      </c>
      <c r="W147" s="42">
        <f t="shared" si="39"/>
        <v>5.6691167065178502E-2</v>
      </c>
    </row>
    <row r="148" spans="1:23" ht="15" customHeight="1" x14ac:dyDescent="0.2">
      <c r="A148" s="2" t="s">
        <v>322</v>
      </c>
      <c r="B148" s="3" t="s">
        <v>323</v>
      </c>
      <c r="C148" s="12">
        <v>865.8</v>
      </c>
      <c r="D148" s="9">
        <v>1116976.3500000001</v>
      </c>
      <c r="E148" s="9">
        <v>2613343.7999999998</v>
      </c>
      <c r="F148" s="9">
        <v>282437.33</v>
      </c>
      <c r="G148" s="9">
        <f t="shared" si="41"/>
        <v>4012757.48</v>
      </c>
      <c r="H148" s="18">
        <f t="shared" si="40"/>
        <v>1290.1089743589746</v>
      </c>
      <c r="I148" s="18">
        <f t="shared" si="40"/>
        <v>3018.4151074151073</v>
      </c>
      <c r="J148" s="18">
        <f t="shared" si="40"/>
        <v>326.21544236544241</v>
      </c>
      <c r="K148" s="18">
        <f t="shared" si="40"/>
        <v>4634.7395241395243</v>
      </c>
      <c r="L148" s="9">
        <v>1120114.54</v>
      </c>
      <c r="M148" s="9">
        <v>3082997.69</v>
      </c>
      <c r="N148" s="9">
        <v>247523.36</v>
      </c>
      <c r="O148" s="9">
        <v>4450635.59</v>
      </c>
      <c r="P148" s="9">
        <f t="shared" ref="P148:S163" si="42">L148-D148</f>
        <v>3138.1899999999441</v>
      </c>
      <c r="Q148" s="9">
        <f t="shared" si="42"/>
        <v>469653.89000000013</v>
      </c>
      <c r="R148" s="9">
        <f t="shared" si="42"/>
        <v>-34913.97000000003</v>
      </c>
      <c r="S148" s="9">
        <f t="shared" si="42"/>
        <v>437878.10999999987</v>
      </c>
      <c r="T148" s="42">
        <f t="shared" ref="T148:W163" si="43">P148/D148</f>
        <v>2.8095402378035522E-3</v>
      </c>
      <c r="U148" s="42">
        <f t="shared" si="43"/>
        <v>0.17971377895246701</v>
      </c>
      <c r="V148" s="42">
        <f t="shared" si="43"/>
        <v>-0.12361669755198447</v>
      </c>
      <c r="W148" s="42">
        <f t="shared" si="43"/>
        <v>0.10912149866580022</v>
      </c>
    </row>
    <row r="149" spans="1:23" ht="15" customHeight="1" x14ac:dyDescent="0.2">
      <c r="A149" s="2" t="s">
        <v>324</v>
      </c>
      <c r="B149" s="3" t="s">
        <v>325</v>
      </c>
      <c r="C149" s="12">
        <v>320.2</v>
      </c>
      <c r="D149" s="9">
        <v>296454.09999999998</v>
      </c>
      <c r="E149" s="9">
        <v>1211255.9099999999</v>
      </c>
      <c r="F149" s="9">
        <v>173831.05</v>
      </c>
      <c r="G149" s="9">
        <f t="shared" si="41"/>
        <v>1681541.0599999998</v>
      </c>
      <c r="H149" s="18">
        <f t="shared" ref="H149:K164" si="44">D149/$C149</f>
        <v>925.84041224234852</v>
      </c>
      <c r="I149" s="18">
        <f t="shared" si="44"/>
        <v>3782.8104622111177</v>
      </c>
      <c r="J149" s="18">
        <f t="shared" si="44"/>
        <v>542.88272954403499</v>
      </c>
      <c r="K149" s="18">
        <f t="shared" si="44"/>
        <v>5251.5336039975009</v>
      </c>
      <c r="L149" s="9">
        <v>505957.8</v>
      </c>
      <c r="M149" s="9">
        <v>1244723.95</v>
      </c>
      <c r="N149" s="9">
        <v>192837.66</v>
      </c>
      <c r="O149" s="9">
        <v>1943519.41</v>
      </c>
      <c r="P149" s="9">
        <f t="shared" si="42"/>
        <v>209503.7</v>
      </c>
      <c r="Q149" s="9">
        <f t="shared" si="42"/>
        <v>33468.040000000037</v>
      </c>
      <c r="R149" s="9">
        <f t="shared" si="42"/>
        <v>19006.610000000015</v>
      </c>
      <c r="S149" s="9">
        <f t="shared" si="42"/>
        <v>261978.35000000009</v>
      </c>
      <c r="T149" s="42">
        <f t="shared" si="43"/>
        <v>0.70669860865476319</v>
      </c>
      <c r="U149" s="42">
        <f t="shared" si="43"/>
        <v>2.7630857958001659E-2</v>
      </c>
      <c r="V149" s="42">
        <f t="shared" si="43"/>
        <v>0.10933955700089262</v>
      </c>
      <c r="W149" s="42">
        <f t="shared" si="43"/>
        <v>0.15579658221369874</v>
      </c>
    </row>
    <row r="150" spans="1:23" ht="15" customHeight="1" x14ac:dyDescent="0.2">
      <c r="A150" s="2" t="s">
        <v>326</v>
      </c>
      <c r="B150" s="3" t="s">
        <v>327</v>
      </c>
      <c r="C150" s="12">
        <v>2661</v>
      </c>
      <c r="D150" s="9">
        <v>2038176.77</v>
      </c>
      <c r="E150" s="9">
        <v>11059274.389999999</v>
      </c>
      <c r="F150" s="9">
        <v>1673592.61</v>
      </c>
      <c r="G150" s="9">
        <f t="shared" si="41"/>
        <v>14771043.769999998</v>
      </c>
      <c r="H150" s="18">
        <f t="shared" si="44"/>
        <v>765.94391957910557</v>
      </c>
      <c r="I150" s="18">
        <f t="shared" si="44"/>
        <v>4156.0595227358135</v>
      </c>
      <c r="J150" s="18">
        <f t="shared" si="44"/>
        <v>628.93371288989101</v>
      </c>
      <c r="K150" s="18">
        <f t="shared" si="44"/>
        <v>5550.9371552048096</v>
      </c>
      <c r="L150" s="9">
        <v>2222571.94</v>
      </c>
      <c r="M150" s="9">
        <v>11528318.23</v>
      </c>
      <c r="N150" s="9">
        <v>1761978.48</v>
      </c>
      <c r="O150" s="9">
        <v>15512868.65</v>
      </c>
      <c r="P150" s="9">
        <f t="shared" si="42"/>
        <v>184395.16999999993</v>
      </c>
      <c r="Q150" s="9">
        <f t="shared" si="42"/>
        <v>469043.84000000171</v>
      </c>
      <c r="R150" s="9">
        <f t="shared" si="42"/>
        <v>88385.869999999879</v>
      </c>
      <c r="S150" s="9">
        <f t="shared" si="42"/>
        <v>741824.88000000268</v>
      </c>
      <c r="T150" s="42">
        <f t="shared" si="43"/>
        <v>9.0470646469000784E-2</v>
      </c>
      <c r="U150" s="42">
        <f t="shared" si="43"/>
        <v>4.2411809623253388E-2</v>
      </c>
      <c r="V150" s="42">
        <f t="shared" si="43"/>
        <v>5.2812058007354536E-2</v>
      </c>
      <c r="W150" s="42">
        <f t="shared" si="43"/>
        <v>5.0221561289165606E-2</v>
      </c>
    </row>
    <row r="151" spans="1:23" ht="15" customHeight="1" x14ac:dyDescent="0.2">
      <c r="A151" s="2" t="s">
        <v>328</v>
      </c>
      <c r="B151" s="3" t="s">
        <v>329</v>
      </c>
      <c r="C151" s="12">
        <v>2825.3</v>
      </c>
      <c r="D151" s="9">
        <v>3653333.07</v>
      </c>
      <c r="E151" s="9">
        <v>10559525.07</v>
      </c>
      <c r="F151" s="9">
        <v>1990160.62</v>
      </c>
      <c r="G151" s="9">
        <f t="shared" si="41"/>
        <v>16203018.760000002</v>
      </c>
      <c r="H151" s="18">
        <f t="shared" si="44"/>
        <v>1293.0779280076451</v>
      </c>
      <c r="I151" s="18">
        <f t="shared" si="44"/>
        <v>3737.4880791420378</v>
      </c>
      <c r="J151" s="18">
        <f t="shared" si="44"/>
        <v>704.406831132977</v>
      </c>
      <c r="K151" s="18">
        <f t="shared" si="44"/>
        <v>5734.9728382826606</v>
      </c>
      <c r="L151" s="9">
        <v>3668481.51</v>
      </c>
      <c r="M151" s="9">
        <v>11421790.340000002</v>
      </c>
      <c r="N151" s="9">
        <v>2232730.1</v>
      </c>
      <c r="O151" s="9">
        <v>17323001.950000003</v>
      </c>
      <c r="P151" s="9">
        <f t="shared" si="42"/>
        <v>15148.439999999944</v>
      </c>
      <c r="Q151" s="9">
        <f t="shared" si="42"/>
        <v>862265.27000000142</v>
      </c>
      <c r="R151" s="9">
        <f t="shared" si="42"/>
        <v>242569.47999999998</v>
      </c>
      <c r="S151" s="9">
        <f t="shared" si="42"/>
        <v>1119983.1900000013</v>
      </c>
      <c r="T151" s="42">
        <f t="shared" si="43"/>
        <v>4.1464711017985406E-3</v>
      </c>
      <c r="U151" s="42">
        <f t="shared" si="43"/>
        <v>8.1657580647232789E-2</v>
      </c>
      <c r="V151" s="42">
        <f t="shared" si="43"/>
        <v>0.12188437333264085</v>
      </c>
      <c r="W151" s="42">
        <f t="shared" si="43"/>
        <v>6.9121884420999161E-2</v>
      </c>
    </row>
    <row r="152" spans="1:23" ht="15" customHeight="1" x14ac:dyDescent="0.2">
      <c r="A152" s="2" t="s">
        <v>330</v>
      </c>
      <c r="B152" s="3" t="s">
        <v>331</v>
      </c>
      <c r="C152" s="12">
        <v>2504.6999999999998</v>
      </c>
      <c r="D152" s="9">
        <v>2996443.51</v>
      </c>
      <c r="E152" s="9">
        <v>8908692.540000001</v>
      </c>
      <c r="F152" s="9">
        <v>1401174.14</v>
      </c>
      <c r="G152" s="9">
        <f t="shared" si="41"/>
        <v>13306310.190000001</v>
      </c>
      <c r="H152" s="18">
        <f t="shared" si="44"/>
        <v>1196.3283067832474</v>
      </c>
      <c r="I152" s="18">
        <f t="shared" si="44"/>
        <v>3556.7902503293813</v>
      </c>
      <c r="J152" s="18">
        <f t="shared" si="44"/>
        <v>559.41795025352337</v>
      </c>
      <c r="K152" s="18">
        <f t="shared" si="44"/>
        <v>5312.5365073661524</v>
      </c>
      <c r="L152" s="9">
        <v>2980976.2</v>
      </c>
      <c r="M152" s="9">
        <v>10732645.52</v>
      </c>
      <c r="N152" s="9">
        <v>1649051.79</v>
      </c>
      <c r="O152" s="9">
        <v>15362673.509999998</v>
      </c>
      <c r="P152" s="9">
        <f t="shared" si="42"/>
        <v>-15467.30999999959</v>
      </c>
      <c r="Q152" s="9">
        <f t="shared" si="42"/>
        <v>1823952.9799999986</v>
      </c>
      <c r="R152" s="9">
        <f t="shared" si="42"/>
        <v>247877.65000000014</v>
      </c>
      <c r="S152" s="9">
        <f t="shared" si="42"/>
        <v>2056363.3199999966</v>
      </c>
      <c r="T152" s="42">
        <f t="shared" si="43"/>
        <v>-5.161889402680443E-3</v>
      </c>
      <c r="U152" s="42">
        <f t="shared" si="43"/>
        <v>0.20473857098675877</v>
      </c>
      <c r="V152" s="42">
        <f t="shared" si="43"/>
        <v>0.17690709735764903</v>
      </c>
      <c r="W152" s="42">
        <f t="shared" si="43"/>
        <v>0.15454046167850505</v>
      </c>
    </row>
    <row r="153" spans="1:23" ht="15" customHeight="1" x14ac:dyDescent="0.2">
      <c r="A153" s="2" t="s">
        <v>332</v>
      </c>
      <c r="B153" s="3" t="s">
        <v>333</v>
      </c>
      <c r="C153" s="12">
        <v>2145.6999999999998</v>
      </c>
      <c r="D153" s="9">
        <v>3415597.75</v>
      </c>
      <c r="E153" s="9">
        <v>5904379.3700000001</v>
      </c>
      <c r="F153" s="9">
        <v>583946.61</v>
      </c>
      <c r="G153" s="9">
        <f t="shared" si="41"/>
        <v>9903923.7300000004</v>
      </c>
      <c r="H153" s="18">
        <f t="shared" si="44"/>
        <v>1591.8337838467635</v>
      </c>
      <c r="I153" s="18">
        <f t="shared" si="44"/>
        <v>2751.7264156219417</v>
      </c>
      <c r="J153" s="18">
        <f t="shared" si="44"/>
        <v>272.1473691569185</v>
      </c>
      <c r="K153" s="18">
        <f t="shared" si="44"/>
        <v>4615.7075686256239</v>
      </c>
      <c r="L153" s="9">
        <v>3504229.82</v>
      </c>
      <c r="M153" s="9">
        <v>6115882.1900000004</v>
      </c>
      <c r="N153" s="9">
        <v>555279.13</v>
      </c>
      <c r="O153" s="9">
        <v>10175391.140000001</v>
      </c>
      <c r="P153" s="9">
        <f t="shared" si="42"/>
        <v>88632.069999999832</v>
      </c>
      <c r="Q153" s="9">
        <f t="shared" si="42"/>
        <v>211502.8200000003</v>
      </c>
      <c r="R153" s="9">
        <f t="shared" si="42"/>
        <v>-28667.479999999981</v>
      </c>
      <c r="S153" s="9">
        <f t="shared" si="42"/>
        <v>271467.41000000015</v>
      </c>
      <c r="T153" s="42">
        <f t="shared" si="43"/>
        <v>2.594921196443575E-2</v>
      </c>
      <c r="U153" s="42">
        <f t="shared" si="43"/>
        <v>3.5821346621905885E-2</v>
      </c>
      <c r="V153" s="42">
        <f t="shared" si="43"/>
        <v>-4.9092638794495241E-2</v>
      </c>
      <c r="W153" s="42">
        <f t="shared" si="43"/>
        <v>2.741008689088523E-2</v>
      </c>
    </row>
    <row r="154" spans="1:23" ht="15" customHeight="1" x14ac:dyDescent="0.2">
      <c r="A154" s="2" t="s">
        <v>334</v>
      </c>
      <c r="B154" s="3" t="s">
        <v>335</v>
      </c>
      <c r="C154" s="12">
        <v>1304.5</v>
      </c>
      <c r="D154" s="9">
        <v>2018145.46</v>
      </c>
      <c r="E154" s="9">
        <v>4936400.82</v>
      </c>
      <c r="F154" s="9">
        <v>927052.19</v>
      </c>
      <c r="G154" s="9">
        <f t="shared" si="41"/>
        <v>7881598.4700000007</v>
      </c>
      <c r="H154" s="18">
        <f t="shared" si="44"/>
        <v>1547.0643618244537</v>
      </c>
      <c r="I154" s="18">
        <f t="shared" si="44"/>
        <v>3784.132479877348</v>
      </c>
      <c r="J154" s="18">
        <f t="shared" si="44"/>
        <v>710.65710233806055</v>
      </c>
      <c r="K154" s="18">
        <f t="shared" si="44"/>
        <v>6041.8539440398627</v>
      </c>
      <c r="L154" s="9">
        <v>1952706.47</v>
      </c>
      <c r="M154" s="9">
        <v>4906137.28</v>
      </c>
      <c r="N154" s="9">
        <v>707173.74</v>
      </c>
      <c r="O154" s="9">
        <v>7566017.4900000002</v>
      </c>
      <c r="P154" s="9">
        <f t="shared" si="42"/>
        <v>-65438.989999999991</v>
      </c>
      <c r="Q154" s="9">
        <f t="shared" si="42"/>
        <v>-30263.540000000037</v>
      </c>
      <c r="R154" s="9">
        <f t="shared" si="42"/>
        <v>-219878.44999999995</v>
      </c>
      <c r="S154" s="9">
        <f t="shared" si="42"/>
        <v>-315580.98000000045</v>
      </c>
      <c r="T154" s="42">
        <f t="shared" si="43"/>
        <v>-3.2425308926939289E-2</v>
      </c>
      <c r="U154" s="42">
        <f t="shared" si="43"/>
        <v>-6.1306893632677171E-3</v>
      </c>
      <c r="V154" s="42">
        <f t="shared" si="43"/>
        <v>-0.23718022822425991</v>
      </c>
      <c r="W154" s="42">
        <f t="shared" si="43"/>
        <v>-4.0040225495019469E-2</v>
      </c>
    </row>
    <row r="155" spans="1:23" ht="15" customHeight="1" x14ac:dyDescent="0.2">
      <c r="A155" s="2" t="s">
        <v>336</v>
      </c>
      <c r="B155" s="3" t="s">
        <v>337</v>
      </c>
      <c r="C155" s="12">
        <v>365.4</v>
      </c>
      <c r="D155" s="9">
        <v>249926.38</v>
      </c>
      <c r="E155" s="9">
        <v>1308884.68</v>
      </c>
      <c r="F155" s="9">
        <v>134897.9</v>
      </c>
      <c r="G155" s="9">
        <f t="shared" ref="G155:G170" si="45">SUM(D155:F155)</f>
        <v>1693708.96</v>
      </c>
      <c r="H155" s="18">
        <f t="shared" si="44"/>
        <v>683.98024083196503</v>
      </c>
      <c r="I155" s="18">
        <f t="shared" si="44"/>
        <v>3582.0598795840174</v>
      </c>
      <c r="J155" s="18">
        <f t="shared" si="44"/>
        <v>369.17870826491514</v>
      </c>
      <c r="K155" s="18">
        <f t="shared" si="44"/>
        <v>4635.2188286808978</v>
      </c>
      <c r="L155" s="9">
        <v>264656.95</v>
      </c>
      <c r="M155" s="9">
        <v>1566147.2</v>
      </c>
      <c r="N155" s="9">
        <v>145329.26999999999</v>
      </c>
      <c r="O155" s="9">
        <v>1976133.42</v>
      </c>
      <c r="P155" s="9">
        <f t="shared" si="42"/>
        <v>14730.570000000007</v>
      </c>
      <c r="Q155" s="9">
        <f t="shared" si="42"/>
        <v>257262.52000000002</v>
      </c>
      <c r="R155" s="9">
        <f t="shared" si="42"/>
        <v>10431.369999999995</v>
      </c>
      <c r="S155" s="9">
        <f t="shared" si="42"/>
        <v>282424.45999999996</v>
      </c>
      <c r="T155" s="42">
        <f t="shared" si="43"/>
        <v>5.8939636544169553E-2</v>
      </c>
      <c r="U155" s="42">
        <f t="shared" si="43"/>
        <v>0.19655094442697582</v>
      </c>
      <c r="V155" s="42">
        <f t="shared" si="43"/>
        <v>7.7327890204369351E-2</v>
      </c>
      <c r="W155" s="42">
        <f t="shared" si="43"/>
        <v>0.16674910900866932</v>
      </c>
    </row>
    <row r="156" spans="1:23" ht="15" customHeight="1" x14ac:dyDescent="0.2">
      <c r="A156" s="2" t="s">
        <v>338</v>
      </c>
      <c r="B156" s="3" t="s">
        <v>339</v>
      </c>
      <c r="C156" s="12">
        <v>4511.2</v>
      </c>
      <c r="D156" s="9">
        <v>9987516.7400000002</v>
      </c>
      <c r="E156" s="9">
        <v>14084005.41</v>
      </c>
      <c r="F156" s="9">
        <v>2028944.97</v>
      </c>
      <c r="G156" s="9">
        <f t="shared" si="45"/>
        <v>26100467.119999997</v>
      </c>
      <c r="H156" s="18">
        <f t="shared" si="44"/>
        <v>2213.9379189572619</v>
      </c>
      <c r="I156" s="18">
        <f t="shared" si="44"/>
        <v>3122.0086473665547</v>
      </c>
      <c r="J156" s="18">
        <f t="shared" si="44"/>
        <v>449.75726414257849</v>
      </c>
      <c r="K156" s="18">
        <f t="shared" si="44"/>
        <v>5785.7038304663947</v>
      </c>
      <c r="L156" s="9">
        <v>9775180.9900000002</v>
      </c>
      <c r="M156" s="9">
        <v>14704638.109999999</v>
      </c>
      <c r="N156" s="9">
        <v>2407406.67</v>
      </c>
      <c r="O156" s="9">
        <v>26887225.770000003</v>
      </c>
      <c r="P156" s="9">
        <f t="shared" si="42"/>
        <v>-212335.75</v>
      </c>
      <c r="Q156" s="9">
        <f t="shared" si="42"/>
        <v>620632.69999999925</v>
      </c>
      <c r="R156" s="9">
        <f t="shared" si="42"/>
        <v>378461.69999999995</v>
      </c>
      <c r="S156" s="9">
        <f t="shared" si="42"/>
        <v>786758.65000000596</v>
      </c>
      <c r="T156" s="42">
        <f t="shared" si="43"/>
        <v>-2.1260114553760437E-2</v>
      </c>
      <c r="U156" s="42">
        <f t="shared" si="43"/>
        <v>4.4066491167302047E-2</v>
      </c>
      <c r="V156" s="42">
        <f t="shared" si="43"/>
        <v>0.18653127886460122</v>
      </c>
      <c r="W156" s="42">
        <f t="shared" si="43"/>
        <v>3.0143470091274216E-2</v>
      </c>
    </row>
    <row r="157" spans="1:23" ht="15" customHeight="1" x14ac:dyDescent="0.2">
      <c r="A157" s="2" t="s">
        <v>340</v>
      </c>
      <c r="B157" s="3" t="s">
        <v>341</v>
      </c>
      <c r="C157" s="12">
        <v>4170.5</v>
      </c>
      <c r="D157" s="9">
        <v>8421978.25</v>
      </c>
      <c r="E157" s="9">
        <v>11847678.92</v>
      </c>
      <c r="F157" s="9">
        <v>1765938.29</v>
      </c>
      <c r="G157" s="9">
        <f t="shared" si="45"/>
        <v>22035595.460000001</v>
      </c>
      <c r="H157" s="18">
        <f t="shared" si="44"/>
        <v>2019.4169164368782</v>
      </c>
      <c r="I157" s="18">
        <f t="shared" si="44"/>
        <v>2840.8293777724493</v>
      </c>
      <c r="J157" s="18">
        <f t="shared" si="44"/>
        <v>423.43562882148422</v>
      </c>
      <c r="K157" s="18">
        <f t="shared" si="44"/>
        <v>5283.681923030812</v>
      </c>
      <c r="L157" s="9">
        <v>9065893.8699999992</v>
      </c>
      <c r="M157" s="9">
        <v>12622964.83</v>
      </c>
      <c r="N157" s="9">
        <v>1835148.63</v>
      </c>
      <c r="O157" s="9">
        <v>23524007.329999998</v>
      </c>
      <c r="P157" s="9">
        <f t="shared" si="42"/>
        <v>643915.61999999918</v>
      </c>
      <c r="Q157" s="9">
        <f t="shared" si="42"/>
        <v>775285.91000000015</v>
      </c>
      <c r="R157" s="9">
        <f t="shared" si="42"/>
        <v>69210.339999999851</v>
      </c>
      <c r="S157" s="9">
        <f t="shared" si="42"/>
        <v>1488411.8699999973</v>
      </c>
      <c r="T157" s="42">
        <f t="shared" si="43"/>
        <v>7.6456575983201949E-2</v>
      </c>
      <c r="U157" s="42">
        <f t="shared" si="43"/>
        <v>6.5437788720898268E-2</v>
      </c>
      <c r="V157" s="42">
        <f t="shared" si="43"/>
        <v>3.9191822495677271E-2</v>
      </c>
      <c r="W157" s="42">
        <f t="shared" si="43"/>
        <v>6.7545797557494153E-2</v>
      </c>
    </row>
    <row r="158" spans="1:23" ht="15" customHeight="1" x14ac:dyDescent="0.2">
      <c r="A158" s="2" t="s">
        <v>342</v>
      </c>
      <c r="B158" s="3" t="s">
        <v>343</v>
      </c>
      <c r="C158" s="12">
        <v>242</v>
      </c>
      <c r="D158" s="9">
        <v>494101.13</v>
      </c>
      <c r="E158" s="9">
        <v>964130.06</v>
      </c>
      <c r="F158" s="9">
        <v>91059</v>
      </c>
      <c r="G158" s="9">
        <f t="shared" si="45"/>
        <v>1549290.19</v>
      </c>
      <c r="H158" s="18">
        <f t="shared" si="44"/>
        <v>2041.7402066115703</v>
      </c>
      <c r="I158" s="18">
        <f t="shared" si="44"/>
        <v>3984.0085123966946</v>
      </c>
      <c r="J158" s="18">
        <f t="shared" si="44"/>
        <v>376.27685950413223</v>
      </c>
      <c r="K158" s="18">
        <f t="shared" si="44"/>
        <v>6402.0255785123964</v>
      </c>
      <c r="L158" s="9">
        <v>559022.18999999994</v>
      </c>
      <c r="M158" s="9">
        <v>985588</v>
      </c>
      <c r="N158" s="9">
        <v>98947</v>
      </c>
      <c r="O158" s="9">
        <v>1643557.19</v>
      </c>
      <c r="P158" s="9">
        <f t="shared" si="42"/>
        <v>64921.059999999939</v>
      </c>
      <c r="Q158" s="9">
        <f t="shared" si="42"/>
        <v>21457.939999999944</v>
      </c>
      <c r="R158" s="9">
        <f t="shared" si="42"/>
        <v>7888</v>
      </c>
      <c r="S158" s="9">
        <f t="shared" si="42"/>
        <v>94267</v>
      </c>
      <c r="T158" s="42">
        <f t="shared" si="43"/>
        <v>0.13139225162265858</v>
      </c>
      <c r="U158" s="42">
        <f t="shared" si="43"/>
        <v>2.2256271109314798E-2</v>
      </c>
      <c r="V158" s="42">
        <f t="shared" si="43"/>
        <v>8.662515511920843E-2</v>
      </c>
      <c r="W158" s="42">
        <f t="shared" si="43"/>
        <v>6.0845282961483158E-2</v>
      </c>
    </row>
    <row r="159" spans="1:23" ht="15" customHeight="1" x14ac:dyDescent="0.2">
      <c r="A159" s="2" t="s">
        <v>344</v>
      </c>
      <c r="B159" s="3" t="s">
        <v>345</v>
      </c>
      <c r="C159" s="12">
        <v>2644</v>
      </c>
      <c r="D159" s="9">
        <v>3404320.02</v>
      </c>
      <c r="E159" s="9">
        <v>8600880.3599999994</v>
      </c>
      <c r="F159" s="9">
        <v>1446704.11</v>
      </c>
      <c r="G159" s="9">
        <f t="shared" si="45"/>
        <v>13451904.489999998</v>
      </c>
      <c r="H159" s="18">
        <f t="shared" si="44"/>
        <v>1287.5643040847201</v>
      </c>
      <c r="I159" s="18">
        <f t="shared" si="44"/>
        <v>3252.980468986384</v>
      </c>
      <c r="J159" s="18">
        <f t="shared" si="44"/>
        <v>547.16494326777615</v>
      </c>
      <c r="K159" s="18">
        <f t="shared" si="44"/>
        <v>5087.7097163388798</v>
      </c>
      <c r="L159" s="9">
        <v>4302032.84</v>
      </c>
      <c r="M159" s="9">
        <v>8736519.2400000002</v>
      </c>
      <c r="N159" s="9">
        <v>1613322.52</v>
      </c>
      <c r="O159" s="9">
        <v>14651874.6</v>
      </c>
      <c r="P159" s="9">
        <f t="shared" si="42"/>
        <v>897712.81999999983</v>
      </c>
      <c r="Q159" s="9">
        <f t="shared" si="42"/>
        <v>135638.88000000082</v>
      </c>
      <c r="R159" s="9">
        <f t="shared" si="42"/>
        <v>166618.40999999992</v>
      </c>
      <c r="S159" s="9">
        <f t="shared" si="42"/>
        <v>1199970.1100000013</v>
      </c>
      <c r="T159" s="42">
        <f t="shared" si="43"/>
        <v>0.26369812906132128</v>
      </c>
      <c r="U159" s="42">
        <f t="shared" si="43"/>
        <v>1.5770348420472719E-2</v>
      </c>
      <c r="V159" s="42">
        <f t="shared" si="43"/>
        <v>0.11517103521604007</v>
      </c>
      <c r="W159" s="42">
        <f t="shared" si="43"/>
        <v>8.9204477395155912E-2</v>
      </c>
    </row>
    <row r="160" spans="1:23" ht="15" customHeight="1" x14ac:dyDescent="0.2">
      <c r="A160" s="2" t="s">
        <v>346</v>
      </c>
      <c r="B160" s="3" t="s">
        <v>347</v>
      </c>
      <c r="C160" s="12">
        <v>1607.8</v>
      </c>
      <c r="D160" s="9">
        <v>2367006.7000000002</v>
      </c>
      <c r="E160" s="9">
        <v>5526635.04</v>
      </c>
      <c r="F160" s="9">
        <v>533286</v>
      </c>
      <c r="G160" s="9">
        <f t="shared" si="45"/>
        <v>8426927.7400000002</v>
      </c>
      <c r="H160" s="18">
        <f t="shared" si="44"/>
        <v>1472.202201766389</v>
      </c>
      <c r="I160" s="18">
        <f t="shared" si="44"/>
        <v>3437.3896255753202</v>
      </c>
      <c r="J160" s="18">
        <f t="shared" si="44"/>
        <v>331.68677696230873</v>
      </c>
      <c r="K160" s="18">
        <f t="shared" si="44"/>
        <v>5241.2786043040178</v>
      </c>
      <c r="L160" s="9">
        <v>3041247.04</v>
      </c>
      <c r="M160" s="9">
        <v>5292686.13</v>
      </c>
      <c r="N160" s="9">
        <v>710758.72</v>
      </c>
      <c r="O160" s="9">
        <v>9044691.8900000006</v>
      </c>
      <c r="P160" s="9">
        <f t="shared" si="42"/>
        <v>674240.33999999985</v>
      </c>
      <c r="Q160" s="9">
        <f t="shared" si="42"/>
        <v>-233948.91000000015</v>
      </c>
      <c r="R160" s="9">
        <f t="shared" si="42"/>
        <v>177472.71999999997</v>
      </c>
      <c r="S160" s="9">
        <f t="shared" si="42"/>
        <v>617764.15000000037</v>
      </c>
      <c r="T160" s="42">
        <f t="shared" si="43"/>
        <v>0.28484935847456611</v>
      </c>
      <c r="U160" s="42">
        <f t="shared" si="43"/>
        <v>-4.2331166850489217E-2</v>
      </c>
      <c r="V160" s="42">
        <f t="shared" si="43"/>
        <v>0.33279088519106065</v>
      </c>
      <c r="W160" s="42">
        <f t="shared" si="43"/>
        <v>7.3308347841606197E-2</v>
      </c>
    </row>
    <row r="161" spans="1:23" ht="15" customHeight="1" x14ac:dyDescent="0.2">
      <c r="A161" s="2" t="s">
        <v>348</v>
      </c>
      <c r="B161" s="3" t="s">
        <v>349</v>
      </c>
      <c r="C161" s="12">
        <v>190.3</v>
      </c>
      <c r="D161" s="9">
        <v>336539.34</v>
      </c>
      <c r="E161" s="9">
        <v>560112.68999999994</v>
      </c>
      <c r="F161" s="9">
        <v>69802</v>
      </c>
      <c r="G161" s="9">
        <f t="shared" si="45"/>
        <v>966454.03</v>
      </c>
      <c r="H161" s="18">
        <f t="shared" si="44"/>
        <v>1768.4673673147661</v>
      </c>
      <c r="I161" s="18">
        <f t="shared" si="44"/>
        <v>2943.3141881240144</v>
      </c>
      <c r="J161" s="18">
        <f t="shared" si="44"/>
        <v>366.79978980557013</v>
      </c>
      <c r="K161" s="18">
        <f t="shared" si="44"/>
        <v>5078.5813452443508</v>
      </c>
      <c r="L161" s="9">
        <v>410908.9</v>
      </c>
      <c r="M161" s="9">
        <v>583217.9</v>
      </c>
      <c r="N161" s="9">
        <v>129710.7</v>
      </c>
      <c r="O161" s="9">
        <v>1123837.5</v>
      </c>
      <c r="P161" s="9">
        <f t="shared" si="42"/>
        <v>74369.56</v>
      </c>
      <c r="Q161" s="9">
        <f t="shared" si="42"/>
        <v>23105.210000000079</v>
      </c>
      <c r="R161" s="9">
        <f t="shared" si="42"/>
        <v>59908.7</v>
      </c>
      <c r="S161" s="9">
        <f t="shared" si="42"/>
        <v>157383.46999999997</v>
      </c>
      <c r="T161" s="42">
        <f t="shared" si="43"/>
        <v>0.22098325859912837</v>
      </c>
      <c r="U161" s="42">
        <f t="shared" si="43"/>
        <v>4.1251002543791826E-2</v>
      </c>
      <c r="V161" s="42">
        <f t="shared" si="43"/>
        <v>0.85826623878971942</v>
      </c>
      <c r="W161" s="42">
        <f t="shared" si="43"/>
        <v>0.16284630734066055</v>
      </c>
    </row>
    <row r="162" spans="1:23" ht="15" customHeight="1" x14ac:dyDescent="0.2">
      <c r="A162" s="2" t="s">
        <v>350</v>
      </c>
      <c r="B162" s="3" t="s">
        <v>351</v>
      </c>
      <c r="C162" s="12">
        <v>1511.7</v>
      </c>
      <c r="D162" s="9">
        <v>1636673.06</v>
      </c>
      <c r="E162" s="9">
        <v>5644599.6699999999</v>
      </c>
      <c r="F162" s="9">
        <v>1121542.74</v>
      </c>
      <c r="G162" s="9">
        <f t="shared" si="45"/>
        <v>8402815.4700000007</v>
      </c>
      <c r="H162" s="18">
        <f t="shared" si="44"/>
        <v>1082.6705430971754</v>
      </c>
      <c r="I162" s="18">
        <f t="shared" si="44"/>
        <v>3733.9417013957795</v>
      </c>
      <c r="J162" s="18">
        <f t="shared" si="44"/>
        <v>741.9082754514784</v>
      </c>
      <c r="K162" s="18">
        <f t="shared" si="44"/>
        <v>5558.5205199444335</v>
      </c>
      <c r="L162" s="9">
        <v>2003885.76</v>
      </c>
      <c r="M162" s="9">
        <v>6109207.5300000003</v>
      </c>
      <c r="N162" s="9">
        <v>1020590.57</v>
      </c>
      <c r="O162" s="9">
        <v>9133683.8599999994</v>
      </c>
      <c r="P162" s="9">
        <f t="shared" si="42"/>
        <v>367212.69999999995</v>
      </c>
      <c r="Q162" s="9">
        <f t="shared" si="42"/>
        <v>464607.86000000034</v>
      </c>
      <c r="R162" s="9">
        <f t="shared" si="42"/>
        <v>-100952.17000000004</v>
      </c>
      <c r="S162" s="9">
        <f t="shared" si="42"/>
        <v>730868.38999999873</v>
      </c>
      <c r="T162" s="42">
        <f t="shared" si="43"/>
        <v>0.22436533537125608</v>
      </c>
      <c r="U162" s="42">
        <f t="shared" si="43"/>
        <v>8.2310152563928485E-2</v>
      </c>
      <c r="V162" s="42">
        <f t="shared" si="43"/>
        <v>-9.0011879529441785E-2</v>
      </c>
      <c r="W162" s="42">
        <f t="shared" si="43"/>
        <v>8.6978988484201311E-2</v>
      </c>
    </row>
    <row r="163" spans="1:23" ht="15" customHeight="1" x14ac:dyDescent="0.2">
      <c r="A163" s="2" t="s">
        <v>352</v>
      </c>
      <c r="B163" s="3" t="s">
        <v>353</v>
      </c>
      <c r="C163" s="12">
        <v>2364.1999999999998</v>
      </c>
      <c r="D163" s="9">
        <v>3432315.74</v>
      </c>
      <c r="E163" s="9">
        <v>8069440.1500000004</v>
      </c>
      <c r="F163" s="9">
        <v>662358.81000000006</v>
      </c>
      <c r="G163" s="9">
        <f t="shared" si="45"/>
        <v>12164114.700000001</v>
      </c>
      <c r="H163" s="18">
        <f t="shared" si="44"/>
        <v>1451.7873868539043</v>
      </c>
      <c r="I163" s="18">
        <f t="shared" si="44"/>
        <v>3413.179997462144</v>
      </c>
      <c r="J163" s="18">
        <f t="shared" si="44"/>
        <v>280.16191946535832</v>
      </c>
      <c r="K163" s="18">
        <f t="shared" si="44"/>
        <v>5145.1293037814066</v>
      </c>
      <c r="L163" s="9">
        <v>2960141.86</v>
      </c>
      <c r="M163" s="9">
        <v>8639548.3099999987</v>
      </c>
      <c r="N163" s="9">
        <v>960170.29</v>
      </c>
      <c r="O163" s="9">
        <v>12559860.459999997</v>
      </c>
      <c r="P163" s="9">
        <f t="shared" si="42"/>
        <v>-472173.88000000035</v>
      </c>
      <c r="Q163" s="9">
        <f t="shared" si="42"/>
        <v>570108.15999999829</v>
      </c>
      <c r="R163" s="9">
        <f t="shared" si="42"/>
        <v>297811.48</v>
      </c>
      <c r="S163" s="9">
        <f t="shared" si="42"/>
        <v>395745.75999999605</v>
      </c>
      <c r="T163" s="42">
        <f t="shared" si="43"/>
        <v>-0.13756714584771865</v>
      </c>
      <c r="U163" s="42">
        <f t="shared" si="43"/>
        <v>7.0650274294431478E-2</v>
      </c>
      <c r="V163" s="42">
        <f t="shared" si="43"/>
        <v>0.44962258447200237</v>
      </c>
      <c r="W163" s="42">
        <f t="shared" si="43"/>
        <v>3.2533872769219777E-2</v>
      </c>
    </row>
    <row r="164" spans="1:23" ht="15" customHeight="1" x14ac:dyDescent="0.2">
      <c r="A164" s="2" t="s">
        <v>354</v>
      </c>
      <c r="B164" s="3" t="s">
        <v>355</v>
      </c>
      <c r="C164" s="12">
        <v>1692.3</v>
      </c>
      <c r="D164" s="9">
        <v>1662788.3</v>
      </c>
      <c r="E164" s="9">
        <v>6207658.5</v>
      </c>
      <c r="F164" s="9">
        <v>1006565.43</v>
      </c>
      <c r="G164" s="9">
        <f t="shared" si="45"/>
        <v>8877012.2300000004</v>
      </c>
      <c r="H164" s="18">
        <f t="shared" si="44"/>
        <v>982.56118891449512</v>
      </c>
      <c r="I164" s="18">
        <f t="shared" si="44"/>
        <v>3668.1785144477931</v>
      </c>
      <c r="J164" s="18">
        <f t="shared" si="44"/>
        <v>594.79136677893996</v>
      </c>
      <c r="K164" s="18">
        <f t="shared" si="44"/>
        <v>5245.5310701412282</v>
      </c>
      <c r="L164" s="9">
        <v>1833886.15</v>
      </c>
      <c r="M164" s="9">
        <v>6898155.9899999993</v>
      </c>
      <c r="N164" s="9">
        <v>949080.93</v>
      </c>
      <c r="O164" s="9">
        <v>9681123.0699999984</v>
      </c>
      <c r="P164" s="9">
        <f t="shared" ref="P164:S179" si="46">L164-D164</f>
        <v>171097.84999999986</v>
      </c>
      <c r="Q164" s="9">
        <f t="shared" si="46"/>
        <v>690497.48999999929</v>
      </c>
      <c r="R164" s="9">
        <f t="shared" si="46"/>
        <v>-57484.5</v>
      </c>
      <c r="S164" s="9">
        <f t="shared" si="46"/>
        <v>804110.83999999799</v>
      </c>
      <c r="T164" s="42">
        <f t="shared" ref="T164:W179" si="47">P164/D164</f>
        <v>0.10289815606713125</v>
      </c>
      <c r="U164" s="42">
        <f t="shared" si="47"/>
        <v>0.11123316303562757</v>
      </c>
      <c r="V164" s="42">
        <f t="shared" si="47"/>
        <v>-5.710955123900887E-2</v>
      </c>
      <c r="W164" s="42">
        <f t="shared" si="47"/>
        <v>9.0583500300077655E-2</v>
      </c>
    </row>
    <row r="165" spans="1:23" ht="15" customHeight="1" x14ac:dyDescent="0.2">
      <c r="A165" s="2" t="s">
        <v>356</v>
      </c>
      <c r="B165" s="3" t="s">
        <v>357</v>
      </c>
      <c r="C165" s="12">
        <v>1680.9</v>
      </c>
      <c r="D165" s="9">
        <v>2740536.52</v>
      </c>
      <c r="E165" s="9">
        <v>5328791.6900000004</v>
      </c>
      <c r="F165" s="9">
        <v>884800.2</v>
      </c>
      <c r="G165" s="9">
        <f t="shared" si="45"/>
        <v>8954128.4100000001</v>
      </c>
      <c r="H165" s="18">
        <f t="shared" ref="H165:K179" si="48">D165/$C165</f>
        <v>1630.3983104289368</v>
      </c>
      <c r="I165" s="18">
        <f t="shared" si="48"/>
        <v>3170.201493247665</v>
      </c>
      <c r="J165" s="18">
        <f t="shared" si="48"/>
        <v>526.38479386043184</v>
      </c>
      <c r="K165" s="18">
        <f t="shared" si="48"/>
        <v>5326.9845975370336</v>
      </c>
      <c r="L165" s="9">
        <v>2959326.08</v>
      </c>
      <c r="M165" s="9">
        <v>5812234.8499999996</v>
      </c>
      <c r="N165" s="9">
        <v>908260.42</v>
      </c>
      <c r="O165" s="9">
        <v>9679821.3499999996</v>
      </c>
      <c r="P165" s="9">
        <f t="shared" si="46"/>
        <v>218789.56000000006</v>
      </c>
      <c r="Q165" s="9">
        <f t="shared" si="46"/>
        <v>483443.15999999922</v>
      </c>
      <c r="R165" s="9">
        <f t="shared" si="46"/>
        <v>23460.220000000088</v>
      </c>
      <c r="S165" s="9">
        <f t="shared" si="46"/>
        <v>725692.93999999948</v>
      </c>
      <c r="T165" s="42">
        <f t="shared" si="47"/>
        <v>7.9834571954545616E-2</v>
      </c>
      <c r="U165" s="42">
        <f t="shared" si="47"/>
        <v>9.0722848278574603E-2</v>
      </c>
      <c r="V165" s="42">
        <f t="shared" si="47"/>
        <v>2.6514709196494405E-2</v>
      </c>
      <c r="W165" s="42">
        <f t="shared" si="47"/>
        <v>8.1045625746169025E-2</v>
      </c>
    </row>
    <row r="166" spans="1:23" ht="15" customHeight="1" x14ac:dyDescent="0.2">
      <c r="A166" s="2" t="s">
        <v>358</v>
      </c>
      <c r="B166" s="3" t="s">
        <v>359</v>
      </c>
      <c r="C166" s="12">
        <v>1193.5</v>
      </c>
      <c r="D166" s="9">
        <v>1703070.63</v>
      </c>
      <c r="E166" s="9">
        <v>3702364.02</v>
      </c>
      <c r="F166" s="9">
        <v>810360.62</v>
      </c>
      <c r="G166" s="9">
        <f t="shared" si="45"/>
        <v>6215795.2700000005</v>
      </c>
      <c r="H166" s="18">
        <f t="shared" si="48"/>
        <v>1426.9548638458316</v>
      </c>
      <c r="I166" s="18">
        <f t="shared" si="48"/>
        <v>3102.1064264767492</v>
      </c>
      <c r="J166" s="18">
        <f t="shared" si="48"/>
        <v>678.97831587767075</v>
      </c>
      <c r="K166" s="18">
        <f t="shared" si="48"/>
        <v>5208.0396062002519</v>
      </c>
      <c r="L166" s="9">
        <v>1853635.22</v>
      </c>
      <c r="M166" s="9">
        <v>3929797.64</v>
      </c>
      <c r="N166" s="9">
        <v>904433.46</v>
      </c>
      <c r="O166" s="9">
        <v>6687866.3200000003</v>
      </c>
      <c r="P166" s="9">
        <f t="shared" si="46"/>
        <v>150564.59000000008</v>
      </c>
      <c r="Q166" s="9">
        <f t="shared" si="46"/>
        <v>227433.62000000011</v>
      </c>
      <c r="R166" s="9">
        <f t="shared" si="46"/>
        <v>94072.839999999967</v>
      </c>
      <c r="S166" s="9">
        <f t="shared" si="46"/>
        <v>472071.04999999981</v>
      </c>
      <c r="T166" s="42">
        <f t="shared" si="47"/>
        <v>8.8407719179562208E-2</v>
      </c>
      <c r="U166" s="42">
        <f t="shared" si="47"/>
        <v>6.1429297273691667E-2</v>
      </c>
      <c r="V166" s="42">
        <f t="shared" si="47"/>
        <v>0.11608762528465409</v>
      </c>
      <c r="W166" s="42">
        <f t="shared" si="47"/>
        <v>7.5947007501744795E-2</v>
      </c>
    </row>
    <row r="167" spans="1:23" ht="15" customHeight="1" x14ac:dyDescent="0.2">
      <c r="A167" s="2" t="s">
        <v>360</v>
      </c>
      <c r="B167" s="3" t="s">
        <v>361</v>
      </c>
      <c r="C167" s="12">
        <v>2551.6999999999998</v>
      </c>
      <c r="D167" s="9">
        <v>3083274.96</v>
      </c>
      <c r="E167" s="9">
        <v>8943523.0800000001</v>
      </c>
      <c r="F167" s="9">
        <v>1411659.87</v>
      </c>
      <c r="G167" s="9">
        <f t="shared" si="45"/>
        <v>13438457.91</v>
      </c>
      <c r="H167" s="18">
        <f t="shared" si="48"/>
        <v>1208.3218873692049</v>
      </c>
      <c r="I167" s="18">
        <f t="shared" si="48"/>
        <v>3504.9273347180315</v>
      </c>
      <c r="J167" s="18">
        <f t="shared" si="48"/>
        <v>553.22329035544942</v>
      </c>
      <c r="K167" s="18">
        <f t="shared" si="48"/>
        <v>5266.4725124426859</v>
      </c>
      <c r="L167" s="9">
        <v>3450005.98</v>
      </c>
      <c r="M167" s="9">
        <v>9327960.2400000002</v>
      </c>
      <c r="N167" s="9">
        <v>1506450.99</v>
      </c>
      <c r="O167" s="9">
        <v>14284417.210000001</v>
      </c>
      <c r="P167" s="9">
        <f t="shared" si="46"/>
        <v>366731.02</v>
      </c>
      <c r="Q167" s="9">
        <f t="shared" si="46"/>
        <v>384437.16000000015</v>
      </c>
      <c r="R167" s="9">
        <f t="shared" si="46"/>
        <v>94791.119999999879</v>
      </c>
      <c r="S167" s="9">
        <f t="shared" si="46"/>
        <v>845959.30000000075</v>
      </c>
      <c r="T167" s="42">
        <f t="shared" si="47"/>
        <v>0.11894204206815211</v>
      </c>
      <c r="U167" s="42">
        <f t="shared" si="47"/>
        <v>4.2984979919121556E-2</v>
      </c>
      <c r="V167" s="42">
        <f t="shared" si="47"/>
        <v>6.7148696378257086E-2</v>
      </c>
      <c r="W167" s="42">
        <f t="shared" si="47"/>
        <v>6.2950623179054976E-2</v>
      </c>
    </row>
    <row r="168" spans="1:23" ht="15" customHeight="1" x14ac:dyDescent="0.2">
      <c r="A168" s="2" t="s">
        <v>362</v>
      </c>
      <c r="B168" s="3" t="s">
        <v>363</v>
      </c>
      <c r="C168" s="12">
        <v>873.1</v>
      </c>
      <c r="D168" s="9">
        <v>1762077.03</v>
      </c>
      <c r="E168" s="9">
        <v>2843683.56</v>
      </c>
      <c r="F168" s="9">
        <v>300659</v>
      </c>
      <c r="G168" s="9">
        <f t="shared" si="45"/>
        <v>4906419.59</v>
      </c>
      <c r="H168" s="18">
        <f t="shared" si="48"/>
        <v>2018.1846638414843</v>
      </c>
      <c r="I168" s="18">
        <f t="shared" si="48"/>
        <v>3256.9964036192878</v>
      </c>
      <c r="J168" s="18">
        <f t="shared" si="48"/>
        <v>344.35803458939409</v>
      </c>
      <c r="K168" s="18">
        <f t="shared" si="48"/>
        <v>5619.5391020501656</v>
      </c>
      <c r="L168" s="9">
        <v>1944110.67</v>
      </c>
      <c r="M168" s="9">
        <v>3184390.5</v>
      </c>
      <c r="N168" s="9">
        <v>313545.65000000002</v>
      </c>
      <c r="O168" s="9">
        <v>5442046.8200000003</v>
      </c>
      <c r="P168" s="9">
        <f t="shared" si="46"/>
        <v>182033.6399999999</v>
      </c>
      <c r="Q168" s="9">
        <f t="shared" si="46"/>
        <v>340706.93999999994</v>
      </c>
      <c r="R168" s="9">
        <f t="shared" si="46"/>
        <v>12886.650000000023</v>
      </c>
      <c r="S168" s="9">
        <f t="shared" si="46"/>
        <v>535627.23000000045</v>
      </c>
      <c r="T168" s="42">
        <f t="shared" si="47"/>
        <v>0.10330628962344507</v>
      </c>
      <c r="U168" s="42">
        <f t="shared" si="47"/>
        <v>0.11981183307189072</v>
      </c>
      <c r="V168" s="42">
        <f t="shared" si="47"/>
        <v>4.2861347905767073E-2</v>
      </c>
      <c r="W168" s="42">
        <f t="shared" si="47"/>
        <v>0.10916865550832362</v>
      </c>
    </row>
    <row r="169" spans="1:23" ht="15" customHeight="1" x14ac:dyDescent="0.2">
      <c r="A169" s="2" t="s">
        <v>364</v>
      </c>
      <c r="B169" s="3" t="s">
        <v>365</v>
      </c>
      <c r="C169" s="12">
        <v>9504.9</v>
      </c>
      <c r="D169" s="9">
        <v>17633526.110000003</v>
      </c>
      <c r="E169" s="9">
        <v>29150495.620000001</v>
      </c>
      <c r="F169" s="9">
        <v>2954732.54</v>
      </c>
      <c r="G169" s="9">
        <f t="shared" si="45"/>
        <v>49738754.270000003</v>
      </c>
      <c r="H169" s="18">
        <f t="shared" si="48"/>
        <v>1855.2037485928315</v>
      </c>
      <c r="I169" s="18">
        <f t="shared" si="48"/>
        <v>3066.8913528811458</v>
      </c>
      <c r="J169" s="18">
        <f t="shared" si="48"/>
        <v>310.86413744489687</v>
      </c>
      <c r="K169" s="18">
        <f t="shared" si="48"/>
        <v>5232.9592389188738</v>
      </c>
      <c r="L169" s="9">
        <v>18905261.210000005</v>
      </c>
      <c r="M169" s="9">
        <v>28940771.390000001</v>
      </c>
      <c r="N169" s="9">
        <v>4101399.65</v>
      </c>
      <c r="O169" s="9">
        <v>51947432.250000007</v>
      </c>
      <c r="P169" s="9">
        <f t="shared" si="46"/>
        <v>1271735.1000000015</v>
      </c>
      <c r="Q169" s="9">
        <f t="shared" si="46"/>
        <v>-209724.23000000045</v>
      </c>
      <c r="R169" s="9">
        <f t="shared" si="46"/>
        <v>1146667.1099999999</v>
      </c>
      <c r="S169" s="9">
        <f t="shared" si="46"/>
        <v>2208677.9800000042</v>
      </c>
      <c r="T169" s="42">
        <f t="shared" si="47"/>
        <v>7.2120294719658959E-2</v>
      </c>
      <c r="U169" s="42">
        <f t="shared" si="47"/>
        <v>-7.1945339363667545E-3</v>
      </c>
      <c r="V169" s="42">
        <f t="shared" si="47"/>
        <v>0.38807814056835066</v>
      </c>
      <c r="W169" s="42">
        <f t="shared" si="47"/>
        <v>4.4405574936808807E-2</v>
      </c>
    </row>
    <row r="170" spans="1:23" ht="15" customHeight="1" x14ac:dyDescent="0.2">
      <c r="A170" s="2" t="s">
        <v>366</v>
      </c>
      <c r="B170" s="3" t="s">
        <v>367</v>
      </c>
      <c r="C170" s="12">
        <v>1636.3</v>
      </c>
      <c r="D170" s="9">
        <v>1492141.36</v>
      </c>
      <c r="E170" s="9">
        <v>5372308.7599999998</v>
      </c>
      <c r="F170" s="9">
        <v>840170</v>
      </c>
      <c r="G170" s="9">
        <f t="shared" si="45"/>
        <v>7704620.1200000001</v>
      </c>
      <c r="H170" s="18">
        <f t="shared" si="48"/>
        <v>911.89962720772485</v>
      </c>
      <c r="I170" s="18">
        <f t="shared" si="48"/>
        <v>3283.2052557599463</v>
      </c>
      <c r="J170" s="18">
        <f t="shared" si="48"/>
        <v>513.4571900018334</v>
      </c>
      <c r="K170" s="18">
        <f t="shared" si="48"/>
        <v>4708.5620729695047</v>
      </c>
      <c r="L170" s="9">
        <v>2113916.98</v>
      </c>
      <c r="M170" s="9">
        <v>6004295.6599999992</v>
      </c>
      <c r="N170" s="9">
        <v>900047.81</v>
      </c>
      <c r="O170" s="9">
        <v>9018260.4499999993</v>
      </c>
      <c r="P170" s="9">
        <f t="shared" si="46"/>
        <v>621775.61999999988</v>
      </c>
      <c r="Q170" s="9">
        <f t="shared" si="46"/>
        <v>631986.89999999944</v>
      </c>
      <c r="R170" s="9">
        <f t="shared" si="46"/>
        <v>59877.810000000056</v>
      </c>
      <c r="S170" s="9">
        <f t="shared" si="46"/>
        <v>1313640.3299999991</v>
      </c>
      <c r="T170" s="42">
        <f t="shared" si="47"/>
        <v>0.41670021129901513</v>
      </c>
      <c r="U170" s="42">
        <f t="shared" si="47"/>
        <v>0.11763785892306002</v>
      </c>
      <c r="V170" s="42">
        <f t="shared" si="47"/>
        <v>7.1268683718771264E-2</v>
      </c>
      <c r="W170" s="42">
        <f t="shared" si="47"/>
        <v>0.17050033740015194</v>
      </c>
    </row>
    <row r="171" spans="1:23" ht="15" customHeight="1" x14ac:dyDescent="0.2">
      <c r="A171" s="2" t="s">
        <v>368</v>
      </c>
      <c r="B171" s="3" t="s">
        <v>369</v>
      </c>
      <c r="C171" s="12">
        <v>2498.4</v>
      </c>
      <c r="D171" s="9">
        <v>2369854.7000000002</v>
      </c>
      <c r="E171" s="9">
        <v>10007690.01</v>
      </c>
      <c r="F171" s="9">
        <v>1954170.2</v>
      </c>
      <c r="G171" s="9">
        <f t="shared" ref="G171:G172" si="49">SUM(D171:F171)</f>
        <v>14331714.91</v>
      </c>
      <c r="H171" s="18">
        <f t="shared" si="48"/>
        <v>948.54895132885053</v>
      </c>
      <c r="I171" s="18">
        <f t="shared" si="48"/>
        <v>4005.6396133525454</v>
      </c>
      <c r="J171" s="18">
        <f t="shared" si="48"/>
        <v>782.16866794748637</v>
      </c>
      <c r="K171" s="18">
        <f t="shared" si="48"/>
        <v>5736.3572326288822</v>
      </c>
      <c r="L171" s="9">
        <v>2887799.57</v>
      </c>
      <c r="M171" s="9">
        <v>10398770.07</v>
      </c>
      <c r="N171" s="9">
        <v>2530139.89</v>
      </c>
      <c r="O171" s="9">
        <v>15816709.530000001</v>
      </c>
      <c r="P171" s="9">
        <f t="shared" si="46"/>
        <v>517944.86999999965</v>
      </c>
      <c r="Q171" s="9">
        <f t="shared" si="46"/>
        <v>391080.06000000052</v>
      </c>
      <c r="R171" s="9">
        <f t="shared" si="46"/>
        <v>575969.69000000018</v>
      </c>
      <c r="S171" s="9">
        <f t="shared" si="46"/>
        <v>1484994.620000001</v>
      </c>
      <c r="T171" s="42">
        <f t="shared" si="47"/>
        <v>0.21855553844714598</v>
      </c>
      <c r="U171" s="42">
        <f t="shared" si="47"/>
        <v>3.9077955013516706E-2</v>
      </c>
      <c r="V171" s="42">
        <f t="shared" si="47"/>
        <v>0.29473875407577099</v>
      </c>
      <c r="W171" s="42">
        <f t="shared" si="47"/>
        <v>0.10361597543109383</v>
      </c>
    </row>
    <row r="172" spans="1:23" ht="15" customHeight="1" x14ac:dyDescent="0.2">
      <c r="A172" s="2" t="s">
        <v>370</v>
      </c>
      <c r="B172" s="3" t="s">
        <v>371</v>
      </c>
      <c r="C172" s="12">
        <v>1905.8</v>
      </c>
      <c r="D172" s="9">
        <v>2271212.1800000002</v>
      </c>
      <c r="E172" s="9">
        <v>6318819.2999999998</v>
      </c>
      <c r="F172" s="9">
        <v>689932.96</v>
      </c>
      <c r="G172" s="9">
        <f t="shared" si="49"/>
        <v>9279964.4400000013</v>
      </c>
      <c r="H172" s="18">
        <f t="shared" si="48"/>
        <v>1191.7368978906497</v>
      </c>
      <c r="I172" s="18">
        <f t="shared" si="48"/>
        <v>3315.5731451359011</v>
      </c>
      <c r="J172" s="18">
        <f t="shared" si="48"/>
        <v>362.01750446006923</v>
      </c>
      <c r="K172" s="18">
        <f t="shared" si="48"/>
        <v>4869.3275474866205</v>
      </c>
      <c r="L172" s="9">
        <v>2510028.52</v>
      </c>
      <c r="M172" s="9">
        <v>6931329.6699999999</v>
      </c>
      <c r="N172" s="9">
        <v>580842.96</v>
      </c>
      <c r="O172" s="9">
        <v>10022201.149999999</v>
      </c>
      <c r="P172" s="9">
        <f t="shared" si="46"/>
        <v>238816.33999999985</v>
      </c>
      <c r="Q172" s="9">
        <f t="shared" si="46"/>
        <v>612510.37000000011</v>
      </c>
      <c r="R172" s="9">
        <f t="shared" si="46"/>
        <v>-109090</v>
      </c>
      <c r="S172" s="9">
        <f t="shared" si="46"/>
        <v>742236.70999999717</v>
      </c>
      <c r="T172" s="42">
        <f t="shared" si="47"/>
        <v>0.10514928640440799</v>
      </c>
      <c r="U172" s="42">
        <f t="shared" si="47"/>
        <v>9.693430701523624E-2</v>
      </c>
      <c r="V172" s="42">
        <f t="shared" si="47"/>
        <v>-0.15811681181313617</v>
      </c>
      <c r="W172" s="42">
        <f t="shared" si="47"/>
        <v>7.998271058030014E-2</v>
      </c>
    </row>
    <row r="173" spans="1:23" ht="15" customHeight="1" x14ac:dyDescent="0.2">
      <c r="A173" s="2" t="s">
        <v>372</v>
      </c>
      <c r="B173" s="3" t="s">
        <v>373</v>
      </c>
      <c r="C173" s="12">
        <v>182.4</v>
      </c>
      <c r="D173" s="9">
        <v>146172.76999999999</v>
      </c>
      <c r="E173" s="9">
        <v>859799.75</v>
      </c>
      <c r="F173" s="9">
        <v>153479</v>
      </c>
      <c r="G173" s="9">
        <f t="shared" ref="G173:G177" si="50">SUM(D173:F173)</f>
        <v>1159451.52</v>
      </c>
      <c r="H173" s="18">
        <f t="shared" si="48"/>
        <v>801.38580043859645</v>
      </c>
      <c r="I173" s="18">
        <f t="shared" si="48"/>
        <v>4713.8144188596489</v>
      </c>
      <c r="J173" s="18">
        <f t="shared" si="48"/>
        <v>841.44188596491222</v>
      </c>
      <c r="K173" s="18">
        <f t="shared" si="48"/>
        <v>6356.6421052631576</v>
      </c>
      <c r="L173" s="9">
        <v>257989.19</v>
      </c>
      <c r="M173" s="9">
        <v>895135.92</v>
      </c>
      <c r="N173" s="9">
        <v>134822</v>
      </c>
      <c r="O173" s="9">
        <v>1287947.1100000001</v>
      </c>
      <c r="P173" s="9">
        <f t="shared" si="46"/>
        <v>111816.42000000001</v>
      </c>
      <c r="Q173" s="9">
        <f t="shared" si="46"/>
        <v>35336.170000000042</v>
      </c>
      <c r="R173" s="9">
        <f t="shared" si="46"/>
        <v>-18657</v>
      </c>
      <c r="S173" s="9">
        <f t="shared" si="46"/>
        <v>128495.59000000008</v>
      </c>
      <c r="T173" s="42">
        <f t="shared" si="47"/>
        <v>0.76496066948721042</v>
      </c>
      <c r="U173" s="42">
        <f t="shared" si="47"/>
        <v>4.109813942141765E-2</v>
      </c>
      <c r="V173" s="42">
        <f t="shared" si="47"/>
        <v>-0.12156060438235849</v>
      </c>
      <c r="W173" s="42">
        <f t="shared" si="47"/>
        <v>0.11082446120731299</v>
      </c>
    </row>
    <row r="174" spans="1:23" ht="15" customHeight="1" x14ac:dyDescent="0.2">
      <c r="A174" s="2" t="s">
        <v>374</v>
      </c>
      <c r="B174" s="3" t="s">
        <v>375</v>
      </c>
      <c r="C174" s="12">
        <v>3821.1</v>
      </c>
      <c r="D174" s="9">
        <v>1289534.01</v>
      </c>
      <c r="E174" s="9">
        <v>16129919.640000001</v>
      </c>
      <c r="F174" s="9">
        <v>3270639.81</v>
      </c>
      <c r="G174" s="9">
        <f t="shared" si="50"/>
        <v>20690093.460000001</v>
      </c>
      <c r="H174" s="18">
        <f t="shared" si="48"/>
        <v>337.47716887807178</v>
      </c>
      <c r="I174" s="18">
        <f t="shared" si="48"/>
        <v>4221.2765015309733</v>
      </c>
      <c r="J174" s="18">
        <f t="shared" si="48"/>
        <v>855.94195650467145</v>
      </c>
      <c r="K174" s="18">
        <f t="shared" si="48"/>
        <v>5414.6956269137163</v>
      </c>
      <c r="L174" s="9">
        <v>3964552.77</v>
      </c>
      <c r="M174" s="9">
        <v>16428861.58</v>
      </c>
      <c r="N174" s="9">
        <v>4182369.92</v>
      </c>
      <c r="O174" s="9">
        <v>24575784.270000003</v>
      </c>
      <c r="P174" s="9">
        <f t="shared" si="46"/>
        <v>2675018.7599999998</v>
      </c>
      <c r="Q174" s="9">
        <f t="shared" si="46"/>
        <v>298941.93999999948</v>
      </c>
      <c r="R174" s="9">
        <f t="shared" si="46"/>
        <v>911730.10999999987</v>
      </c>
      <c r="S174" s="9">
        <f t="shared" si="46"/>
        <v>3885690.8100000024</v>
      </c>
      <c r="T174" s="42">
        <f t="shared" si="47"/>
        <v>2.0744072969428697</v>
      </c>
      <c r="U174" s="42">
        <f t="shared" si="47"/>
        <v>1.8533380616395895E-2</v>
      </c>
      <c r="V174" s="42">
        <f t="shared" si="47"/>
        <v>0.27876200467333023</v>
      </c>
      <c r="W174" s="42">
        <f t="shared" si="47"/>
        <v>0.18780441072014387</v>
      </c>
    </row>
    <row r="175" spans="1:23" ht="15" customHeight="1" x14ac:dyDescent="0.2">
      <c r="A175" s="2" t="s">
        <v>376</v>
      </c>
      <c r="B175" s="3" t="s">
        <v>377</v>
      </c>
      <c r="C175" s="12">
        <v>803.5</v>
      </c>
      <c r="D175" s="9">
        <v>905208.14</v>
      </c>
      <c r="E175" s="9">
        <v>3100382.67</v>
      </c>
      <c r="F175" s="9">
        <v>595507.22</v>
      </c>
      <c r="G175" s="9">
        <f t="shared" si="50"/>
        <v>4601098.03</v>
      </c>
      <c r="H175" s="18">
        <f t="shared" si="48"/>
        <v>1126.5813814561295</v>
      </c>
      <c r="I175" s="18">
        <f t="shared" si="48"/>
        <v>3858.5969757311759</v>
      </c>
      <c r="J175" s="18">
        <f t="shared" si="48"/>
        <v>741.14153080273798</v>
      </c>
      <c r="K175" s="18">
        <f t="shared" si="48"/>
        <v>5726.3198879900438</v>
      </c>
      <c r="L175" s="9">
        <v>897751.34</v>
      </c>
      <c r="M175" s="9">
        <v>3136731.4</v>
      </c>
      <c r="N175" s="9">
        <v>661157.81000000006</v>
      </c>
      <c r="O175" s="9">
        <v>4695640.55</v>
      </c>
      <c r="P175" s="9">
        <f t="shared" si="46"/>
        <v>-7456.8000000000466</v>
      </c>
      <c r="Q175" s="9">
        <f t="shared" si="46"/>
        <v>36348.729999999981</v>
      </c>
      <c r="R175" s="9">
        <f t="shared" si="46"/>
        <v>65650.590000000084</v>
      </c>
      <c r="S175" s="9">
        <f t="shared" si="46"/>
        <v>94542.519999999553</v>
      </c>
      <c r="T175" s="42">
        <f t="shared" si="47"/>
        <v>-8.2376634394825989E-3</v>
      </c>
      <c r="U175" s="42">
        <f t="shared" si="47"/>
        <v>1.1723949547169925E-2</v>
      </c>
      <c r="V175" s="42">
        <f t="shared" si="47"/>
        <v>0.11024314701003976</v>
      </c>
      <c r="W175" s="42">
        <f t="shared" si="47"/>
        <v>2.0547816930559844E-2</v>
      </c>
    </row>
    <row r="176" spans="1:23" ht="15" customHeight="1" x14ac:dyDescent="0.2">
      <c r="A176" s="2" t="s">
        <v>378</v>
      </c>
      <c r="B176" s="3" t="s">
        <v>379</v>
      </c>
      <c r="C176" s="12">
        <v>601.20000000000005</v>
      </c>
      <c r="D176" s="9">
        <v>989640.55</v>
      </c>
      <c r="E176" s="9">
        <v>2026775.81</v>
      </c>
      <c r="F176" s="9">
        <v>680753.12</v>
      </c>
      <c r="G176" s="9">
        <f t="shared" si="50"/>
        <v>3697169.4800000004</v>
      </c>
      <c r="H176" s="18">
        <f t="shared" si="48"/>
        <v>1646.1086992681303</v>
      </c>
      <c r="I176" s="18">
        <f t="shared" si="48"/>
        <v>3371.2172488356618</v>
      </c>
      <c r="J176" s="18">
        <f t="shared" si="48"/>
        <v>1132.3238855622087</v>
      </c>
      <c r="K176" s="18">
        <f t="shared" si="48"/>
        <v>6149.6498336660015</v>
      </c>
      <c r="L176" s="9">
        <v>1006779.95</v>
      </c>
      <c r="M176" s="9">
        <v>2127265.3199999998</v>
      </c>
      <c r="N176" s="9">
        <v>669093.59</v>
      </c>
      <c r="O176" s="9">
        <v>3803138.86</v>
      </c>
      <c r="P176" s="9">
        <f t="shared" si="46"/>
        <v>17139.399999999907</v>
      </c>
      <c r="Q176" s="9">
        <f t="shared" si="46"/>
        <v>100489.50999999978</v>
      </c>
      <c r="R176" s="9">
        <f t="shared" si="46"/>
        <v>-11659.530000000028</v>
      </c>
      <c r="S176" s="9">
        <f t="shared" si="46"/>
        <v>105969.37999999942</v>
      </c>
      <c r="T176" s="42">
        <f t="shared" si="47"/>
        <v>1.7318813381282633E-2</v>
      </c>
      <c r="U176" s="42">
        <f t="shared" si="47"/>
        <v>4.9580969688008944E-2</v>
      </c>
      <c r="V176" s="42">
        <f t="shared" si="47"/>
        <v>-1.7127398549418367E-2</v>
      </c>
      <c r="W176" s="42">
        <f t="shared" si="47"/>
        <v>2.8662299787241403E-2</v>
      </c>
    </row>
    <row r="177" spans="1:23" ht="15" customHeight="1" x14ac:dyDescent="0.2">
      <c r="A177" s="2" t="s">
        <v>380</v>
      </c>
      <c r="B177" s="3" t="s">
        <v>381</v>
      </c>
      <c r="C177" s="12">
        <v>1247.9000000000001</v>
      </c>
      <c r="D177" s="9">
        <v>577084.91</v>
      </c>
      <c r="E177" s="9">
        <v>5900505.1500000004</v>
      </c>
      <c r="F177" s="9">
        <v>858723</v>
      </c>
      <c r="G177" s="9">
        <f t="shared" si="50"/>
        <v>7336313.0600000005</v>
      </c>
      <c r="H177" s="18">
        <f t="shared" si="48"/>
        <v>462.44483532334323</v>
      </c>
      <c r="I177" s="18">
        <f t="shared" si="48"/>
        <v>4728.347744210273</v>
      </c>
      <c r="J177" s="18">
        <f t="shared" si="48"/>
        <v>688.13446590271656</v>
      </c>
      <c r="K177" s="18">
        <f t="shared" si="48"/>
        <v>5878.9270454363332</v>
      </c>
      <c r="L177" s="9">
        <v>1480862.89</v>
      </c>
      <c r="M177" s="9">
        <v>6085133.5099999998</v>
      </c>
      <c r="N177" s="9">
        <v>972067.8</v>
      </c>
      <c r="O177" s="9">
        <v>8538064.1999999993</v>
      </c>
      <c r="P177" s="9">
        <f t="shared" si="46"/>
        <v>903777.97999999986</v>
      </c>
      <c r="Q177" s="9">
        <f t="shared" si="46"/>
        <v>184628.3599999994</v>
      </c>
      <c r="R177" s="9">
        <f t="shared" si="46"/>
        <v>113344.80000000005</v>
      </c>
      <c r="S177" s="9">
        <f t="shared" si="46"/>
        <v>1201751.1399999987</v>
      </c>
      <c r="T177" s="42">
        <f t="shared" si="47"/>
        <v>1.566109188334174</v>
      </c>
      <c r="U177" s="42">
        <f t="shared" si="47"/>
        <v>3.1290263342961304E-2</v>
      </c>
      <c r="V177" s="42">
        <f t="shared" si="47"/>
        <v>0.13199227224611434</v>
      </c>
      <c r="W177" s="42">
        <f t="shared" si="47"/>
        <v>0.16380859570352069</v>
      </c>
    </row>
    <row r="178" spans="1:23" ht="15" customHeight="1" x14ac:dyDescent="0.2">
      <c r="A178" s="2" t="s">
        <v>382</v>
      </c>
      <c r="B178" s="3" t="s">
        <v>383</v>
      </c>
      <c r="C178" s="12">
        <v>3455.4</v>
      </c>
      <c r="D178" s="9">
        <v>6865348.5599999996</v>
      </c>
      <c r="E178" s="9">
        <v>9169389.6799999997</v>
      </c>
      <c r="F178" s="9">
        <v>890623.2</v>
      </c>
      <c r="G178" s="9">
        <f>SUM(D178:F178)</f>
        <v>16925361.439999998</v>
      </c>
      <c r="H178" s="18">
        <f t="shared" si="48"/>
        <v>1986.8462580309081</v>
      </c>
      <c r="I178" s="18">
        <f t="shared" si="48"/>
        <v>2653.6405857498407</v>
      </c>
      <c r="J178" s="18">
        <f t="shared" si="48"/>
        <v>257.74822017711404</v>
      </c>
      <c r="K178" s="18">
        <f t="shared" si="48"/>
        <v>4898.2350639578626</v>
      </c>
      <c r="L178" s="9">
        <v>8288975.5099999998</v>
      </c>
      <c r="M178" s="9">
        <v>9261316.9800000004</v>
      </c>
      <c r="N178" s="9">
        <v>929294.72</v>
      </c>
      <c r="O178" s="9">
        <v>18479587.210000001</v>
      </c>
      <c r="P178" s="9">
        <f t="shared" si="46"/>
        <v>1423626.9500000002</v>
      </c>
      <c r="Q178" s="9">
        <f t="shared" si="46"/>
        <v>91927.300000000745</v>
      </c>
      <c r="R178" s="9">
        <f t="shared" si="46"/>
        <v>38671.520000000019</v>
      </c>
      <c r="S178" s="9">
        <f t="shared" si="46"/>
        <v>1554225.7700000033</v>
      </c>
      <c r="T178" s="42">
        <f t="shared" si="47"/>
        <v>0.20736411815920971</v>
      </c>
      <c r="U178" s="42">
        <f t="shared" si="47"/>
        <v>1.0025454605829419E-2</v>
      </c>
      <c r="V178" s="42">
        <f t="shared" si="47"/>
        <v>4.3420741790692205E-2</v>
      </c>
      <c r="W178" s="42">
        <f t="shared" si="47"/>
        <v>9.1828217406741741E-2</v>
      </c>
    </row>
    <row r="179" spans="1:23" ht="15" customHeight="1" thickBot="1" x14ac:dyDescent="0.3">
      <c r="A179" s="5"/>
      <c r="B179" s="6" t="s">
        <v>14</v>
      </c>
      <c r="C179" s="7">
        <v>571932.9</v>
      </c>
      <c r="D179" s="7">
        <f t="shared" ref="D179:G179" si="51">SUM(D3:D178)</f>
        <v>925651986.05000007</v>
      </c>
      <c r="E179" s="7">
        <f t="shared" si="51"/>
        <v>1884238633.8999999</v>
      </c>
      <c r="F179" s="7">
        <f t="shared" si="51"/>
        <v>316355538.86000007</v>
      </c>
      <c r="G179" s="7">
        <f t="shared" si="51"/>
        <v>3126246158.809999</v>
      </c>
      <c r="H179" s="18">
        <f t="shared" si="48"/>
        <v>1618.4625609927318</v>
      </c>
      <c r="I179" s="18">
        <f t="shared" si="48"/>
        <v>3294.5099571995243</v>
      </c>
      <c r="J179" s="18">
        <f t="shared" si="48"/>
        <v>553.13401075545755</v>
      </c>
      <c r="K179" s="18">
        <f t="shared" si="48"/>
        <v>5466.1065289477119</v>
      </c>
      <c r="L179" s="9">
        <v>1055011914.6300005</v>
      </c>
      <c r="M179" s="9">
        <v>1976481669.8299994</v>
      </c>
      <c r="N179" s="9">
        <v>340291562.96000004</v>
      </c>
      <c r="O179" s="9">
        <v>3371785147.4200006</v>
      </c>
      <c r="P179" s="9">
        <f t="shared" si="46"/>
        <v>129359928.5800004</v>
      </c>
      <c r="Q179" s="9">
        <f t="shared" si="46"/>
        <v>92243035.92999959</v>
      </c>
      <c r="R179" s="9">
        <f t="shared" si="46"/>
        <v>23936024.099999964</v>
      </c>
      <c r="S179" s="9">
        <f t="shared" si="46"/>
        <v>245538988.61000156</v>
      </c>
      <c r="T179" s="42">
        <f t="shared" si="47"/>
        <v>0.13975006863217909</v>
      </c>
      <c r="U179" s="42">
        <f t="shared" si="47"/>
        <v>4.8955070907910861E-2</v>
      </c>
      <c r="V179" s="42">
        <f t="shared" si="47"/>
        <v>7.5661782898615873E-2</v>
      </c>
      <c r="W179" s="42">
        <f t="shared" si="47"/>
        <v>7.8541156433908466E-2</v>
      </c>
    </row>
    <row r="180" spans="1:23" x14ac:dyDescent="0.2">
      <c r="B180" s="4" t="s">
        <v>384</v>
      </c>
      <c r="D180" s="9">
        <f>D179/$C$179</f>
        <v>1618.4625609927318</v>
      </c>
      <c r="E180" s="9">
        <f t="shared" ref="E180:G180" si="52">E179/$C$179</f>
        <v>3294.5099571995243</v>
      </c>
      <c r="F180" s="9">
        <f t="shared" si="52"/>
        <v>553.13401075545755</v>
      </c>
      <c r="G180" s="9">
        <f t="shared" si="52"/>
        <v>5466.1065289477119</v>
      </c>
      <c r="H180" s="18"/>
      <c r="I180" s="18"/>
      <c r="J180" s="18"/>
      <c r="K180" s="18"/>
      <c r="L180" s="9">
        <v>0.31289416985458496</v>
      </c>
      <c r="M180" s="9">
        <v>0.58618256603400432</v>
      </c>
      <c r="N180" s="9">
        <v>0.10092326411141055</v>
      </c>
    </row>
    <row r="181" spans="1:23" x14ac:dyDescent="0.2">
      <c r="B181" s="4" t="s">
        <v>385</v>
      </c>
      <c r="C181" s="13"/>
      <c r="D181" s="14">
        <f>D179/$G$179</f>
        <v>0.2960905632595317</v>
      </c>
      <c r="E181" s="14">
        <f t="shared" ref="E181:G181" si="53">E179/$G$179</f>
        <v>0.60271601728804125</v>
      </c>
      <c r="F181" s="14">
        <f t="shared" si="53"/>
        <v>0.10119341945242737</v>
      </c>
      <c r="G181" s="14">
        <f t="shared" si="53"/>
        <v>1</v>
      </c>
      <c r="H181" s="18"/>
      <c r="I181" s="18"/>
      <c r="J181" s="18"/>
      <c r="K181" s="18"/>
    </row>
    <row r="182" spans="1:23" x14ac:dyDescent="0.2">
      <c r="B182" s="4"/>
      <c r="D182" s="10"/>
      <c r="E182" s="10"/>
      <c r="F182" s="10"/>
      <c r="G182" s="10"/>
    </row>
    <row r="183" spans="1:23" x14ac:dyDescent="0.2">
      <c r="B183" s="4"/>
      <c r="D183" s="10"/>
      <c r="F183" s="10"/>
      <c r="G183" s="10"/>
    </row>
    <row r="184" spans="1:23" x14ac:dyDescent="0.2">
      <c r="B184" s="4"/>
      <c r="G184" s="10"/>
    </row>
    <row r="185" spans="1:23" x14ac:dyDescent="0.2">
      <c r="B185" s="4"/>
      <c r="G185" s="10"/>
    </row>
  </sheetData>
  <printOptions horizontalCentered="1"/>
  <pageMargins left="0.25" right="0.16" top="1" bottom="1" header="0.5" footer="0.5"/>
  <pageSetup paperSize="5" scale="70" fitToHeight="14" orientation="landscape" horizontalDpi="4294967292" verticalDpi="300" r:id="rId1"/>
  <headerFooter alignWithMargins="0">
    <oddHeader>&amp;L&amp;D&amp;C&amp;"Courier,Bold"&amp;12 1995-96 REVENUE RECEIPTS&amp;R&amp;F</oddHeader>
    <oddFooter>&amp;LKDE-Division of Finance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ColWidth="9" defaultRowHeight="13.2" x14ac:dyDescent="0.25"/>
  <cols>
    <col min="1" max="1" width="7.33203125" style="29" customWidth="1"/>
    <col min="2" max="2" width="19.109375" style="29" customWidth="1"/>
    <col min="3" max="3" width="13" style="30" customWidth="1"/>
    <col min="4" max="5" width="9" style="26"/>
    <col min="6" max="6" width="13" style="31" customWidth="1"/>
    <col min="7" max="7" width="9" style="4"/>
    <col min="8" max="16384" width="9" style="32"/>
  </cols>
  <sheetData>
    <row r="1" spans="1:8" s="28" customFormat="1" ht="54.75" customHeight="1" x14ac:dyDescent="0.25">
      <c r="A1" s="24" t="s">
        <v>0</v>
      </c>
      <c r="B1" s="24" t="s">
        <v>386</v>
      </c>
      <c r="C1" s="25" t="s">
        <v>387</v>
      </c>
      <c r="D1" s="26" t="s">
        <v>388</v>
      </c>
      <c r="E1" s="26" t="s">
        <v>389</v>
      </c>
      <c r="F1" s="27" t="s">
        <v>390</v>
      </c>
      <c r="G1" s="21" t="s">
        <v>2</v>
      </c>
      <c r="H1" s="28" t="s">
        <v>391</v>
      </c>
    </row>
    <row r="2" spans="1:8" s="29" customFormat="1" x14ac:dyDescent="0.25">
      <c r="A2" s="29" t="s">
        <v>32</v>
      </c>
      <c r="B2" s="29" t="s">
        <v>33</v>
      </c>
      <c r="C2" s="30">
        <v>10127723.960000001</v>
      </c>
      <c r="D2" s="26">
        <v>12414092.160000002</v>
      </c>
      <c r="E2" s="26"/>
      <c r="F2" s="31">
        <f>SUM(D2:E2)</f>
        <v>12414092.160000002</v>
      </c>
      <c r="G2" s="12">
        <v>2439.1999999999998</v>
      </c>
      <c r="H2" s="39">
        <f>F2/G2</f>
        <v>5089.4113479829466</v>
      </c>
    </row>
    <row r="3" spans="1:8" x14ac:dyDescent="0.25">
      <c r="A3" s="29" t="s">
        <v>34</v>
      </c>
      <c r="B3" s="29" t="s">
        <v>35</v>
      </c>
      <c r="C3" s="30">
        <v>9289796.2200000007</v>
      </c>
      <c r="D3" s="26">
        <v>10611393.889999995</v>
      </c>
      <c r="F3" s="31">
        <f t="shared" ref="F3:F18" si="0">SUM(D3:E3)</f>
        <v>10611393.889999995</v>
      </c>
      <c r="G3" s="12">
        <v>2598</v>
      </c>
      <c r="H3" s="39">
        <f t="shared" ref="H3:H18" si="1">F3/G3</f>
        <v>4084.4472247882968</v>
      </c>
    </row>
    <row r="4" spans="1:8" x14ac:dyDescent="0.25">
      <c r="A4" s="29" t="s">
        <v>36</v>
      </c>
      <c r="B4" s="29" t="s">
        <v>392</v>
      </c>
      <c r="C4" s="30">
        <v>2723214.96</v>
      </c>
      <c r="E4" s="26">
        <v>2621874.1800000002</v>
      </c>
      <c r="F4" s="31">
        <f t="shared" si="0"/>
        <v>2621874.1800000002</v>
      </c>
      <c r="G4" s="12">
        <v>352.2</v>
      </c>
      <c r="H4" s="39">
        <f t="shared" si="1"/>
        <v>7444.2764906303246</v>
      </c>
    </row>
    <row r="5" spans="1:8" x14ac:dyDescent="0.25">
      <c r="A5" s="29" t="s">
        <v>38</v>
      </c>
      <c r="B5" s="29" t="s">
        <v>39</v>
      </c>
      <c r="C5" s="33">
        <v>8919875</v>
      </c>
      <c r="D5" s="26">
        <v>12079567.919999998</v>
      </c>
      <c r="F5" s="31">
        <f t="shared" si="0"/>
        <v>12079567.919999998</v>
      </c>
      <c r="G5" s="12">
        <v>2787.2</v>
      </c>
      <c r="H5" s="39">
        <f t="shared" si="1"/>
        <v>4333.9437141216986</v>
      </c>
    </row>
    <row r="6" spans="1:8" x14ac:dyDescent="0.25">
      <c r="A6" s="29" t="s">
        <v>40</v>
      </c>
      <c r="B6" s="29" t="s">
        <v>393</v>
      </c>
      <c r="C6" s="30">
        <v>12263096.889999999</v>
      </c>
      <c r="D6" s="26">
        <v>16346988.9</v>
      </c>
      <c r="F6" s="31">
        <f t="shared" si="0"/>
        <v>16346988.9</v>
      </c>
      <c r="G6" s="12">
        <v>3262.5</v>
      </c>
      <c r="H6" s="39">
        <f t="shared" si="1"/>
        <v>5010.5713103448279</v>
      </c>
    </row>
    <row r="7" spans="1:8" x14ac:dyDescent="0.25">
      <c r="A7" s="29" t="s">
        <v>42</v>
      </c>
      <c r="B7" s="29" t="s">
        <v>394</v>
      </c>
      <c r="C7" s="30">
        <v>1282461.07</v>
      </c>
      <c r="E7" s="26">
        <v>1422825.66</v>
      </c>
      <c r="F7" s="31">
        <f t="shared" si="0"/>
        <v>1422825.66</v>
      </c>
      <c r="G7" s="12">
        <v>270.10000000000002</v>
      </c>
      <c r="H7" s="39">
        <f t="shared" si="1"/>
        <v>5267.7736393928171</v>
      </c>
    </row>
    <row r="8" spans="1:8" x14ac:dyDescent="0.25">
      <c r="A8" s="29" t="s">
        <v>44</v>
      </c>
      <c r="B8" s="29" t="s">
        <v>45</v>
      </c>
      <c r="C8" s="30">
        <v>5523785.0499999998</v>
      </c>
      <c r="E8" s="26">
        <v>5788095.2000000002</v>
      </c>
      <c r="F8" s="31">
        <f t="shared" si="0"/>
        <v>5788095.2000000002</v>
      </c>
      <c r="G8" s="12">
        <v>1288.5</v>
      </c>
      <c r="H8" s="39">
        <f t="shared" si="1"/>
        <v>4492.1188979433455</v>
      </c>
    </row>
    <row r="9" spans="1:8" x14ac:dyDescent="0.25">
      <c r="A9" s="29" t="s">
        <v>46</v>
      </c>
      <c r="B9" s="29" t="s">
        <v>395</v>
      </c>
      <c r="C9" s="30">
        <v>2406130.4300000002</v>
      </c>
      <c r="D9" s="26">
        <v>2558305.39</v>
      </c>
      <c r="F9" s="31">
        <f t="shared" si="0"/>
        <v>2558305.39</v>
      </c>
      <c r="G9" s="12">
        <v>639.29999999999995</v>
      </c>
      <c r="H9" s="39">
        <f t="shared" si="1"/>
        <v>4001.7290630376979</v>
      </c>
    </row>
    <row r="10" spans="1:8" x14ac:dyDescent="0.25">
      <c r="A10" s="29" t="s">
        <v>48</v>
      </c>
      <c r="B10" s="29" t="s">
        <v>396</v>
      </c>
      <c r="C10" s="30">
        <v>6268932.5099999998</v>
      </c>
      <c r="E10" s="26">
        <v>6382376.2300000004</v>
      </c>
      <c r="F10" s="31">
        <f t="shared" si="0"/>
        <v>6382376.2300000004</v>
      </c>
      <c r="G10" s="12">
        <v>1410.3</v>
      </c>
      <c r="H10" s="39">
        <f t="shared" si="1"/>
        <v>4525.545082606538</v>
      </c>
    </row>
    <row r="11" spans="1:8" x14ac:dyDescent="0.25">
      <c r="A11" s="29" t="s">
        <v>50</v>
      </c>
      <c r="B11" s="29" t="s">
        <v>51</v>
      </c>
      <c r="C11" s="30">
        <v>11962144.689999999</v>
      </c>
      <c r="E11" s="26">
        <v>13092241.689999999</v>
      </c>
      <c r="F11" s="31">
        <f t="shared" si="0"/>
        <v>13092241.689999999</v>
      </c>
      <c r="G11" s="12">
        <v>3073.7</v>
      </c>
      <c r="H11" s="39">
        <f t="shared" si="1"/>
        <v>4259.4403129778448</v>
      </c>
    </row>
    <row r="12" spans="1:8" x14ac:dyDescent="0.25">
      <c r="A12" s="29" t="s">
        <v>52</v>
      </c>
      <c r="B12" s="29" t="s">
        <v>53</v>
      </c>
      <c r="C12" s="30">
        <v>7153548.2300000004</v>
      </c>
      <c r="E12" s="26">
        <v>6987374.7400000002</v>
      </c>
      <c r="F12" s="31">
        <f t="shared" si="0"/>
        <v>6987374.7400000002</v>
      </c>
      <c r="G12" s="12">
        <v>1642.8</v>
      </c>
      <c r="H12" s="39">
        <f t="shared" si="1"/>
        <v>4253.3325663501346</v>
      </c>
    </row>
    <row r="13" spans="1:8" x14ac:dyDescent="0.25">
      <c r="A13" s="29" t="s">
        <v>54</v>
      </c>
      <c r="B13" s="29" t="s">
        <v>397</v>
      </c>
      <c r="C13" s="30">
        <v>3196487.23</v>
      </c>
      <c r="D13" s="26">
        <v>3655582.89</v>
      </c>
      <c r="F13" s="31">
        <f t="shared" si="0"/>
        <v>3655582.89</v>
      </c>
      <c r="G13" s="12">
        <v>915.1</v>
      </c>
      <c r="H13" s="39">
        <f t="shared" si="1"/>
        <v>3994.7359742104691</v>
      </c>
    </row>
    <row r="14" spans="1:8" x14ac:dyDescent="0.25">
      <c r="A14" s="29" t="s">
        <v>56</v>
      </c>
      <c r="B14" s="29" t="s">
        <v>57</v>
      </c>
      <c r="C14" s="30">
        <v>15521354.210000001</v>
      </c>
      <c r="E14" s="26">
        <v>15950283.15</v>
      </c>
      <c r="F14" s="31">
        <f t="shared" si="0"/>
        <v>15950283.15</v>
      </c>
      <c r="G14" s="12">
        <v>3017.8</v>
      </c>
      <c r="H14" s="39">
        <f t="shared" si="1"/>
        <v>5285.4010040426801</v>
      </c>
    </row>
    <row r="15" spans="1:8" x14ac:dyDescent="0.25">
      <c r="A15" s="29" t="s">
        <v>58</v>
      </c>
      <c r="B15" s="29" t="s">
        <v>398</v>
      </c>
      <c r="C15" s="30">
        <v>3713612.77</v>
      </c>
      <c r="E15" s="26">
        <v>3861748.05</v>
      </c>
      <c r="F15" s="31">
        <f t="shared" si="0"/>
        <v>3861748.05</v>
      </c>
      <c r="G15" s="12">
        <v>904.7</v>
      </c>
      <c r="H15" s="39">
        <f t="shared" si="1"/>
        <v>4268.5399027301864</v>
      </c>
    </row>
    <row r="16" spans="1:8" x14ac:dyDescent="0.25">
      <c r="A16" s="29" t="s">
        <v>60</v>
      </c>
      <c r="B16" s="29" t="s">
        <v>399</v>
      </c>
      <c r="C16" s="30">
        <v>3903607.54</v>
      </c>
      <c r="E16" s="26">
        <v>4326315.68</v>
      </c>
      <c r="F16" s="31">
        <f t="shared" si="0"/>
        <v>4326315.68</v>
      </c>
      <c r="G16" s="12">
        <v>964.3</v>
      </c>
      <c r="H16" s="39">
        <f t="shared" si="1"/>
        <v>4486.4831276573677</v>
      </c>
    </row>
    <row r="17" spans="1:8" x14ac:dyDescent="0.25">
      <c r="A17" s="29" t="s">
        <v>62</v>
      </c>
      <c r="B17" s="29" t="s">
        <v>63</v>
      </c>
      <c r="C17" s="30">
        <v>39181679.689999998</v>
      </c>
      <c r="E17" s="26">
        <v>41888343.289999999</v>
      </c>
      <c r="F17" s="31">
        <f t="shared" si="0"/>
        <v>41888343.289999999</v>
      </c>
      <c r="G17" s="12">
        <v>10403.799999999999</v>
      </c>
      <c r="H17" s="39">
        <f t="shared" si="1"/>
        <v>4026.2541850093239</v>
      </c>
    </row>
    <row r="18" spans="1:8" x14ac:dyDescent="0.25">
      <c r="A18" s="29" t="s">
        <v>64</v>
      </c>
      <c r="B18" s="29" t="s">
        <v>65</v>
      </c>
      <c r="C18" s="30">
        <v>10973594.57</v>
      </c>
      <c r="E18" s="26">
        <v>11088413.640000001</v>
      </c>
      <c r="F18" s="31">
        <f t="shared" si="0"/>
        <v>11088413.640000001</v>
      </c>
      <c r="G18" s="12">
        <v>2440.6</v>
      </c>
      <c r="H18" s="39">
        <f t="shared" si="1"/>
        <v>4543.3146111611904</v>
      </c>
    </row>
    <row r="19" spans="1:8" x14ac:dyDescent="0.25">
      <c r="A19" s="29" t="s">
        <v>66</v>
      </c>
      <c r="B19" s="29" t="s">
        <v>400</v>
      </c>
      <c r="C19" s="30">
        <v>12964478.74</v>
      </c>
      <c r="E19" s="26">
        <v>13630181.93</v>
      </c>
      <c r="F19" s="31">
        <f t="shared" ref="F19:F34" si="2">SUM(D19:E19)</f>
        <v>13630181.93</v>
      </c>
      <c r="G19" s="12">
        <v>3058.6</v>
      </c>
      <c r="H19" s="39">
        <f t="shared" ref="H19:H34" si="3">F19/G19</f>
        <v>4456.3466716798539</v>
      </c>
    </row>
    <row r="20" spans="1:8" x14ac:dyDescent="0.25">
      <c r="A20" s="29" t="s">
        <v>68</v>
      </c>
      <c r="B20" s="29" t="s">
        <v>69</v>
      </c>
      <c r="C20" s="33">
        <v>14016056.52</v>
      </c>
      <c r="D20" s="26">
        <v>16692017.830000004</v>
      </c>
      <c r="F20" s="31">
        <f t="shared" si="2"/>
        <v>16692017.830000004</v>
      </c>
      <c r="G20" s="12">
        <v>3446.1</v>
      </c>
      <c r="H20" s="39">
        <f t="shared" si="3"/>
        <v>4843.7415716317009</v>
      </c>
    </row>
    <row r="21" spans="1:8" x14ac:dyDescent="0.25">
      <c r="A21" s="29" t="s">
        <v>70</v>
      </c>
      <c r="B21" s="29" t="s">
        <v>71</v>
      </c>
      <c r="C21" s="30">
        <v>9951609.7100000009</v>
      </c>
      <c r="D21" s="26">
        <v>10896541.379999999</v>
      </c>
      <c r="F21" s="31">
        <f t="shared" si="2"/>
        <v>10896541.379999999</v>
      </c>
      <c r="G21" s="12">
        <v>2357.6999999999998</v>
      </c>
      <c r="H21" s="39">
        <f t="shared" si="3"/>
        <v>4621.6827331721588</v>
      </c>
    </row>
    <row r="22" spans="1:8" x14ac:dyDescent="0.25">
      <c r="A22" s="29" t="s">
        <v>72</v>
      </c>
      <c r="B22" s="29" t="s">
        <v>73</v>
      </c>
      <c r="C22" s="30">
        <v>4086888.43</v>
      </c>
      <c r="E22" s="26">
        <v>4156518.83</v>
      </c>
      <c r="F22" s="31">
        <f t="shared" si="2"/>
        <v>4156518.83</v>
      </c>
      <c r="G22" s="12">
        <v>1143.5999999999999</v>
      </c>
      <c r="H22" s="39">
        <f t="shared" si="3"/>
        <v>3634.5914917803429</v>
      </c>
    </row>
    <row r="23" spans="1:8" x14ac:dyDescent="0.25">
      <c r="A23" s="29" t="s">
        <v>74</v>
      </c>
      <c r="B23" s="29" t="s">
        <v>75</v>
      </c>
      <c r="C23" s="30">
        <v>10720942.9</v>
      </c>
      <c r="E23" s="26">
        <v>11306875.369999999</v>
      </c>
      <c r="F23" s="31">
        <f t="shared" si="2"/>
        <v>11306875.369999999</v>
      </c>
      <c r="G23" s="12">
        <v>2369</v>
      </c>
      <c r="H23" s="39">
        <f t="shared" si="3"/>
        <v>4772.8473490924434</v>
      </c>
    </row>
    <row r="24" spans="1:8" x14ac:dyDescent="0.25">
      <c r="A24" s="29" t="s">
        <v>76</v>
      </c>
      <c r="B24" s="29" t="s">
        <v>77</v>
      </c>
      <c r="C24" s="30">
        <v>10419027.67</v>
      </c>
      <c r="E24" s="26">
        <v>11658753.15</v>
      </c>
      <c r="F24" s="31">
        <f t="shared" si="2"/>
        <v>11658753.15</v>
      </c>
      <c r="G24" s="12">
        <v>2592.6</v>
      </c>
      <c r="H24" s="39">
        <f t="shared" si="3"/>
        <v>4496.9347951863001</v>
      </c>
    </row>
    <row r="25" spans="1:8" x14ac:dyDescent="0.25">
      <c r="A25" s="29" t="s">
        <v>78</v>
      </c>
      <c r="B25" s="29" t="s">
        <v>79</v>
      </c>
      <c r="C25" s="30">
        <v>34494922.149999999</v>
      </c>
      <c r="E25" s="26">
        <v>35859731.479999997</v>
      </c>
      <c r="F25" s="31">
        <f t="shared" si="2"/>
        <v>35859731.479999997</v>
      </c>
      <c r="G25" s="12">
        <v>8959.4</v>
      </c>
      <c r="H25" s="39">
        <f t="shared" si="3"/>
        <v>4002.470196664955</v>
      </c>
    </row>
    <row r="26" spans="1:8" x14ac:dyDescent="0.25">
      <c r="A26" s="29" t="s">
        <v>80</v>
      </c>
      <c r="B26" s="29" t="s">
        <v>401</v>
      </c>
      <c r="C26" s="30">
        <v>1491006.04</v>
      </c>
      <c r="E26" s="26">
        <v>1485308.65</v>
      </c>
      <c r="F26" s="31">
        <f t="shared" si="2"/>
        <v>1485308.65</v>
      </c>
      <c r="G26" s="12">
        <v>371</v>
      </c>
      <c r="H26" s="39">
        <f t="shared" si="3"/>
        <v>4003.5273584905658</v>
      </c>
    </row>
    <row r="27" spans="1:8" x14ac:dyDescent="0.25">
      <c r="A27" s="29" t="s">
        <v>82</v>
      </c>
      <c r="B27" s="29" t="s">
        <v>83</v>
      </c>
      <c r="C27" s="30">
        <v>8691099.1300000008</v>
      </c>
      <c r="E27" s="26">
        <v>9296405.4600000009</v>
      </c>
      <c r="F27" s="31">
        <f t="shared" si="2"/>
        <v>9296405.4600000009</v>
      </c>
      <c r="G27" s="12">
        <v>2172.6999999999998</v>
      </c>
      <c r="H27" s="39">
        <f t="shared" si="3"/>
        <v>4278.7340451972204</v>
      </c>
    </row>
    <row r="28" spans="1:8" x14ac:dyDescent="0.25">
      <c r="A28" s="29" t="s">
        <v>84</v>
      </c>
      <c r="B28" s="29" t="s">
        <v>85</v>
      </c>
      <c r="C28" s="30">
        <v>7364256.96</v>
      </c>
      <c r="E28" s="26">
        <v>7489353.0899999999</v>
      </c>
      <c r="F28" s="31">
        <f t="shared" si="2"/>
        <v>7489353.0899999999</v>
      </c>
      <c r="G28" s="12">
        <v>1970.6</v>
      </c>
      <c r="H28" s="39">
        <f t="shared" si="3"/>
        <v>3800.5445498832842</v>
      </c>
    </row>
    <row r="29" spans="1:8" x14ac:dyDescent="0.25">
      <c r="A29" s="29" t="s">
        <v>86</v>
      </c>
      <c r="B29" s="29" t="s">
        <v>87</v>
      </c>
      <c r="C29" s="30">
        <v>12151600.1</v>
      </c>
      <c r="E29" s="26">
        <v>13024352.699999999</v>
      </c>
      <c r="F29" s="31">
        <f t="shared" si="2"/>
        <v>13024352.699999999</v>
      </c>
      <c r="G29" s="12">
        <v>3001</v>
      </c>
      <c r="H29" s="39">
        <f t="shared" si="3"/>
        <v>4340.0042319226923</v>
      </c>
    </row>
    <row r="30" spans="1:8" x14ac:dyDescent="0.25">
      <c r="A30" s="29" t="s">
        <v>88</v>
      </c>
      <c r="B30" s="29" t="s">
        <v>89</v>
      </c>
      <c r="C30" s="30">
        <v>15736729.449999999</v>
      </c>
      <c r="D30" s="26">
        <v>18508183.549999993</v>
      </c>
      <c r="F30" s="31">
        <f t="shared" si="2"/>
        <v>18508183.549999993</v>
      </c>
      <c r="G30" s="12">
        <v>4357.3999999999996</v>
      </c>
      <c r="H30" s="39">
        <f t="shared" si="3"/>
        <v>4247.5291572956339</v>
      </c>
    </row>
    <row r="31" spans="1:8" x14ac:dyDescent="0.25">
      <c r="A31" s="29" t="s">
        <v>90</v>
      </c>
      <c r="B31" s="29" t="s">
        <v>402</v>
      </c>
      <c r="C31" s="30">
        <v>5418021.9400000004</v>
      </c>
      <c r="E31" s="26">
        <v>5518405.1100000003</v>
      </c>
      <c r="F31" s="31">
        <f t="shared" si="2"/>
        <v>5518405.1100000003</v>
      </c>
      <c r="G31" s="12">
        <v>1356.4</v>
      </c>
      <c r="H31" s="39">
        <f t="shared" si="3"/>
        <v>4068.4201636685343</v>
      </c>
    </row>
    <row r="32" spans="1:8" x14ac:dyDescent="0.25">
      <c r="A32" s="29" t="s">
        <v>92</v>
      </c>
      <c r="B32" s="29" t="s">
        <v>93</v>
      </c>
      <c r="C32" s="30">
        <v>2925543.79</v>
      </c>
      <c r="E32" s="26">
        <v>3044530.2</v>
      </c>
      <c r="F32" s="31">
        <f t="shared" si="2"/>
        <v>3044530.2</v>
      </c>
      <c r="G32" s="12">
        <v>801.3</v>
      </c>
      <c r="H32" s="39">
        <f t="shared" si="3"/>
        <v>3799.4885810557848</v>
      </c>
    </row>
    <row r="33" spans="1:8" x14ac:dyDescent="0.25">
      <c r="A33" s="29" t="s">
        <v>94</v>
      </c>
      <c r="B33" s="29" t="s">
        <v>95</v>
      </c>
      <c r="C33" s="30">
        <v>7295811.9800000004</v>
      </c>
      <c r="D33" s="26">
        <v>9221426.2599999979</v>
      </c>
      <c r="F33" s="31">
        <f t="shared" si="2"/>
        <v>9221426.2599999979</v>
      </c>
      <c r="G33" s="12">
        <v>1632.8</v>
      </c>
      <c r="H33" s="39">
        <f t="shared" si="3"/>
        <v>5647.6152988731001</v>
      </c>
    </row>
    <row r="34" spans="1:8" x14ac:dyDescent="0.25">
      <c r="A34" s="29" t="s">
        <v>96</v>
      </c>
      <c r="B34" s="29" t="s">
        <v>97</v>
      </c>
      <c r="C34" s="30">
        <v>17752028.109999999</v>
      </c>
      <c r="E34" s="26">
        <v>18259199.010000002</v>
      </c>
      <c r="F34" s="31">
        <f t="shared" si="2"/>
        <v>18259199.010000002</v>
      </c>
      <c r="G34" s="12">
        <v>4305.3</v>
      </c>
      <c r="H34" s="39">
        <f t="shared" si="3"/>
        <v>4241.0979513622742</v>
      </c>
    </row>
    <row r="35" spans="1:8" x14ac:dyDescent="0.25">
      <c r="A35" s="29" t="s">
        <v>98</v>
      </c>
      <c r="B35" s="29" t="s">
        <v>99</v>
      </c>
      <c r="C35" s="30">
        <v>9998642.5199999996</v>
      </c>
      <c r="D35" s="26">
        <v>11902706.789999999</v>
      </c>
      <c r="F35" s="31">
        <f t="shared" ref="F35:F50" si="4">SUM(D35:E35)</f>
        <v>11902706.789999999</v>
      </c>
      <c r="G35" s="12">
        <v>2217.6999999999998</v>
      </c>
      <c r="H35" s="39">
        <f t="shared" ref="H35:H50" si="5">F35/G35</f>
        <v>5367.1401857780584</v>
      </c>
    </row>
    <row r="36" spans="1:8" x14ac:dyDescent="0.25">
      <c r="A36" s="29" t="s">
        <v>100</v>
      </c>
      <c r="B36" s="29" t="s">
        <v>101</v>
      </c>
      <c r="C36" s="30">
        <v>3849682.34</v>
      </c>
      <c r="D36" s="26">
        <v>4367556.74</v>
      </c>
      <c r="F36" s="31">
        <f t="shared" si="4"/>
        <v>4367556.74</v>
      </c>
      <c r="G36" s="12">
        <v>886.8</v>
      </c>
      <c r="H36" s="39">
        <f t="shared" si="5"/>
        <v>4925.0752593594952</v>
      </c>
    </row>
    <row r="37" spans="1:8" x14ac:dyDescent="0.25">
      <c r="A37" s="29" t="s">
        <v>102</v>
      </c>
      <c r="B37" s="29" t="s">
        <v>103</v>
      </c>
      <c r="C37" s="30">
        <v>32882473.460000001</v>
      </c>
      <c r="E37" s="26">
        <v>33954964.189999998</v>
      </c>
      <c r="F37" s="31">
        <f t="shared" si="4"/>
        <v>33954964.189999998</v>
      </c>
      <c r="G37" s="12">
        <v>8045.8</v>
      </c>
      <c r="H37" s="39">
        <f t="shared" si="5"/>
        <v>4220.2098225160953</v>
      </c>
    </row>
    <row r="38" spans="1:8" x14ac:dyDescent="0.25">
      <c r="A38" s="29" t="s">
        <v>104</v>
      </c>
      <c r="B38" s="29" t="s">
        <v>105</v>
      </c>
      <c r="C38" s="30">
        <v>17971410</v>
      </c>
      <c r="E38" s="26">
        <v>19240307.719999999</v>
      </c>
      <c r="F38" s="31">
        <f t="shared" si="4"/>
        <v>19240307.719999999</v>
      </c>
      <c r="G38" s="12">
        <v>4862</v>
      </c>
      <c r="H38" s="39">
        <f t="shared" si="5"/>
        <v>3957.2825421637185</v>
      </c>
    </row>
    <row r="39" spans="1:8" x14ac:dyDescent="0.25">
      <c r="A39" s="29" t="s">
        <v>106</v>
      </c>
      <c r="B39" s="29" t="s">
        <v>107</v>
      </c>
      <c r="C39" s="30">
        <v>18197618.809999999</v>
      </c>
      <c r="D39" s="26">
        <v>20801369.930000007</v>
      </c>
      <c r="F39" s="31">
        <f t="shared" si="4"/>
        <v>20801369.930000007</v>
      </c>
      <c r="G39" s="12">
        <v>4038.4</v>
      </c>
      <c r="H39" s="39">
        <f t="shared" si="5"/>
        <v>5150.8939010499225</v>
      </c>
    </row>
    <row r="40" spans="1:8" x14ac:dyDescent="0.25">
      <c r="A40" s="29" t="s">
        <v>108</v>
      </c>
      <c r="B40" s="29" t="s">
        <v>109</v>
      </c>
      <c r="C40" s="30">
        <v>6118320.5800000001</v>
      </c>
      <c r="D40" s="26">
        <v>7410132.1899999985</v>
      </c>
      <c r="F40" s="31">
        <f t="shared" si="4"/>
        <v>7410132.1899999985</v>
      </c>
      <c r="G40" s="12">
        <v>1428.6</v>
      </c>
      <c r="H40" s="39">
        <f t="shared" si="5"/>
        <v>5186.9887932241345</v>
      </c>
    </row>
    <row r="41" spans="1:8" x14ac:dyDescent="0.25">
      <c r="A41" s="29" t="s">
        <v>110</v>
      </c>
      <c r="B41" s="29" t="s">
        <v>403</v>
      </c>
      <c r="C41" s="30">
        <v>1461253.27</v>
      </c>
      <c r="D41" s="26">
        <v>1935573.17</v>
      </c>
      <c r="F41" s="31">
        <f t="shared" si="4"/>
        <v>1935573.17</v>
      </c>
      <c r="G41" s="12">
        <v>305.7</v>
      </c>
      <c r="H41" s="39">
        <f t="shared" si="5"/>
        <v>6331.6099771017334</v>
      </c>
    </row>
    <row r="42" spans="1:8" x14ac:dyDescent="0.25">
      <c r="A42" s="29" t="s">
        <v>112</v>
      </c>
      <c r="B42" s="29" t="s">
        <v>404</v>
      </c>
      <c r="C42" s="30">
        <v>6995169.3499999996</v>
      </c>
      <c r="E42" s="26">
        <v>7373735.2699999996</v>
      </c>
      <c r="F42" s="31">
        <f t="shared" si="4"/>
        <v>7373735.2699999996</v>
      </c>
      <c r="G42" s="12">
        <v>1769.7</v>
      </c>
      <c r="H42" s="39">
        <f t="shared" si="5"/>
        <v>4166.658343222015</v>
      </c>
    </row>
    <row r="43" spans="1:8" x14ac:dyDescent="0.25">
      <c r="A43" s="29" t="s">
        <v>114</v>
      </c>
      <c r="B43" s="29" t="s">
        <v>405</v>
      </c>
      <c r="C43" s="30">
        <v>23647736.710000001</v>
      </c>
      <c r="D43" s="26">
        <v>26868407.149999995</v>
      </c>
      <c r="F43" s="31">
        <f t="shared" si="4"/>
        <v>26868407.149999995</v>
      </c>
      <c r="G43" s="12">
        <v>4624.8999999999996</v>
      </c>
      <c r="H43" s="39">
        <f t="shared" si="5"/>
        <v>5809.5109407770969</v>
      </c>
    </row>
    <row r="44" spans="1:8" x14ac:dyDescent="0.25">
      <c r="A44" s="29" t="s">
        <v>116</v>
      </c>
      <c r="B44" s="29" t="s">
        <v>117</v>
      </c>
      <c r="C44" s="30">
        <v>6023257.8600000003</v>
      </c>
      <c r="E44" s="26">
        <v>5952548.7000000002</v>
      </c>
      <c r="F44" s="31">
        <f t="shared" si="4"/>
        <v>5952548.7000000002</v>
      </c>
      <c r="G44" s="12">
        <v>1441</v>
      </c>
      <c r="H44" s="39">
        <f t="shared" si="5"/>
        <v>4130.845732130465</v>
      </c>
    </row>
    <row r="45" spans="1:8" x14ac:dyDescent="0.25">
      <c r="A45" s="29" t="s">
        <v>118</v>
      </c>
      <c r="B45" s="29" t="s">
        <v>119</v>
      </c>
      <c r="C45" s="30">
        <v>4304647.3499999996</v>
      </c>
      <c r="E45" s="26">
        <v>4577760.28</v>
      </c>
      <c r="F45" s="31">
        <f t="shared" si="4"/>
        <v>4577760.28</v>
      </c>
      <c r="G45" s="12">
        <v>1078.7</v>
      </c>
      <c r="H45" s="39">
        <f t="shared" si="5"/>
        <v>4243.7751738203397</v>
      </c>
    </row>
    <row r="46" spans="1:8" x14ac:dyDescent="0.25">
      <c r="A46" s="29" t="s">
        <v>120</v>
      </c>
      <c r="B46" s="29" t="s">
        <v>406</v>
      </c>
      <c r="C46" s="30">
        <v>7644256.3799999999</v>
      </c>
      <c r="D46" s="26">
        <v>9140200.2400000021</v>
      </c>
      <c r="F46" s="31">
        <f t="shared" si="4"/>
        <v>9140200.2400000021</v>
      </c>
      <c r="G46" s="12">
        <v>1685.8</v>
      </c>
      <c r="H46" s="39">
        <f t="shared" si="5"/>
        <v>5421.8769960849459</v>
      </c>
    </row>
    <row r="47" spans="1:8" x14ac:dyDescent="0.25">
      <c r="A47" s="29" t="s">
        <v>122</v>
      </c>
      <c r="B47" s="29" t="s">
        <v>123</v>
      </c>
      <c r="C47" s="30">
        <v>36381261.939999998</v>
      </c>
      <c r="E47" s="26">
        <v>37989162.189999998</v>
      </c>
      <c r="F47" s="31">
        <f t="shared" si="4"/>
        <v>37989162.189999998</v>
      </c>
      <c r="G47" s="12">
        <v>9416</v>
      </c>
      <c r="H47" s="39">
        <f t="shared" si="5"/>
        <v>4034.5329428632112</v>
      </c>
    </row>
    <row r="48" spans="1:8" x14ac:dyDescent="0.25">
      <c r="A48" s="29" t="s">
        <v>124</v>
      </c>
      <c r="B48" s="29" t="s">
        <v>407</v>
      </c>
      <c r="C48" s="30">
        <v>2529566.58</v>
      </c>
      <c r="D48" s="26">
        <v>2766107.18</v>
      </c>
      <c r="F48" s="31">
        <f t="shared" si="4"/>
        <v>2766107.18</v>
      </c>
      <c r="G48" s="12">
        <v>630.6</v>
      </c>
      <c r="H48" s="39">
        <f t="shared" si="5"/>
        <v>4386.4687281953693</v>
      </c>
    </row>
    <row r="49" spans="1:8" x14ac:dyDescent="0.25">
      <c r="A49" s="29" t="s">
        <v>126</v>
      </c>
      <c r="B49" s="29" t="s">
        <v>408</v>
      </c>
      <c r="C49" s="30">
        <v>5198045.04</v>
      </c>
      <c r="E49" s="26">
        <v>5430819.1900000004</v>
      </c>
      <c r="F49" s="31">
        <f t="shared" si="4"/>
        <v>5430819.1900000004</v>
      </c>
      <c r="G49" s="12">
        <v>1218.9000000000001</v>
      </c>
      <c r="H49" s="39">
        <f t="shared" si="5"/>
        <v>4455.5084010173105</v>
      </c>
    </row>
    <row r="50" spans="1:8" x14ac:dyDescent="0.25">
      <c r="A50" s="29" t="s">
        <v>128</v>
      </c>
      <c r="B50" s="29" t="s">
        <v>409</v>
      </c>
      <c r="C50" s="30">
        <v>1546038.82</v>
      </c>
      <c r="D50" s="26">
        <v>1746073.5</v>
      </c>
      <c r="F50" s="31">
        <f t="shared" si="4"/>
        <v>1746073.5</v>
      </c>
      <c r="G50" s="12">
        <v>390.2</v>
      </c>
      <c r="H50" s="39">
        <f t="shared" si="5"/>
        <v>4474.8167606355719</v>
      </c>
    </row>
    <row r="51" spans="1:8" x14ac:dyDescent="0.25">
      <c r="A51" s="29" t="s">
        <v>130</v>
      </c>
      <c r="B51" s="29" t="s">
        <v>131</v>
      </c>
      <c r="C51" s="30">
        <v>6933628.04</v>
      </c>
      <c r="E51" s="26">
        <v>6744835.3499999996</v>
      </c>
      <c r="F51" s="31">
        <f t="shared" ref="F51:F66" si="6">SUM(D51:E51)</f>
        <v>6744835.3499999996</v>
      </c>
      <c r="G51" s="12">
        <v>1714.6</v>
      </c>
      <c r="H51" s="39">
        <f t="shared" ref="H51:H66" si="7">F51/G51</f>
        <v>3933.7660970488741</v>
      </c>
    </row>
    <row r="52" spans="1:8" x14ac:dyDescent="0.25">
      <c r="A52" s="29" t="s">
        <v>132</v>
      </c>
      <c r="B52" s="29" t="s">
        <v>410</v>
      </c>
      <c r="C52" s="30">
        <v>7496211.5999999996</v>
      </c>
      <c r="D52" s="26">
        <v>8124354.3900000034</v>
      </c>
      <c r="F52" s="31">
        <f t="shared" si="6"/>
        <v>8124354.3900000034</v>
      </c>
      <c r="G52" s="12">
        <v>1903.7</v>
      </c>
      <c r="H52" s="39">
        <f t="shared" si="7"/>
        <v>4267.6652781425664</v>
      </c>
    </row>
    <row r="53" spans="1:8" x14ac:dyDescent="0.25">
      <c r="A53" s="29" t="s">
        <v>134</v>
      </c>
      <c r="B53" s="29" t="s">
        <v>135</v>
      </c>
      <c r="C53" s="30">
        <v>6042629.2999999998</v>
      </c>
      <c r="E53" s="26">
        <v>6275566.75</v>
      </c>
      <c r="F53" s="31">
        <f t="shared" si="6"/>
        <v>6275566.75</v>
      </c>
      <c r="G53" s="12">
        <v>1217.0999999999999</v>
      </c>
      <c r="H53" s="39">
        <f t="shared" si="7"/>
        <v>5156.1636266535206</v>
      </c>
    </row>
    <row r="54" spans="1:8" x14ac:dyDescent="0.25">
      <c r="A54" s="29" t="s">
        <v>136</v>
      </c>
      <c r="B54" s="29" t="s">
        <v>411</v>
      </c>
      <c r="C54" s="30">
        <v>2219706.81</v>
      </c>
      <c r="E54" s="26">
        <v>2311069.52</v>
      </c>
      <c r="F54" s="31">
        <f t="shared" si="6"/>
        <v>2311069.52</v>
      </c>
      <c r="G54" s="12">
        <v>502.1</v>
      </c>
      <c r="H54" s="39">
        <f t="shared" si="7"/>
        <v>4602.8072495518818</v>
      </c>
    </row>
    <row r="55" spans="1:8" x14ac:dyDescent="0.25">
      <c r="A55" s="29" t="s">
        <v>138</v>
      </c>
      <c r="B55" s="29" t="s">
        <v>412</v>
      </c>
      <c r="C55" s="30">
        <v>7769738.25</v>
      </c>
      <c r="D55" s="26">
        <v>9045936.4900000002</v>
      </c>
      <c r="F55" s="31">
        <f t="shared" si="6"/>
        <v>9045936.4900000002</v>
      </c>
      <c r="G55" s="12">
        <v>2070.3000000000002</v>
      </c>
      <c r="H55" s="39">
        <f t="shared" si="7"/>
        <v>4369.3843839057135</v>
      </c>
    </row>
    <row r="56" spans="1:8" x14ac:dyDescent="0.25">
      <c r="A56" s="29" t="s">
        <v>140</v>
      </c>
      <c r="B56" s="29" t="s">
        <v>141</v>
      </c>
      <c r="C56" s="30">
        <v>11012634.699999999</v>
      </c>
      <c r="D56" s="26">
        <v>12515687.050000001</v>
      </c>
      <c r="F56" s="31">
        <f t="shared" si="6"/>
        <v>12515687.050000001</v>
      </c>
      <c r="G56" s="12">
        <v>2465.1999999999998</v>
      </c>
      <c r="H56" s="39">
        <f t="shared" si="7"/>
        <v>5076.9459070257999</v>
      </c>
    </row>
    <row r="57" spans="1:8" x14ac:dyDescent="0.25">
      <c r="A57" s="29" t="s">
        <v>142</v>
      </c>
      <c r="B57" s="29" t="s">
        <v>413</v>
      </c>
      <c r="C57" s="30">
        <v>2727298.51</v>
      </c>
      <c r="D57" s="26">
        <v>3091599.09</v>
      </c>
      <c r="F57" s="31">
        <f t="shared" si="6"/>
        <v>3091599.09</v>
      </c>
      <c r="G57" s="12">
        <v>660.1</v>
      </c>
      <c r="H57" s="39">
        <f t="shared" si="7"/>
        <v>4683.5314194818966</v>
      </c>
    </row>
    <row r="58" spans="1:8" x14ac:dyDescent="0.25">
      <c r="A58" s="29" t="s">
        <v>144</v>
      </c>
      <c r="B58" s="29" t="s">
        <v>145</v>
      </c>
      <c r="C58" s="30">
        <v>143590713.34999999</v>
      </c>
      <c r="E58" s="26">
        <v>149053866.38</v>
      </c>
      <c r="F58" s="31">
        <f t="shared" si="6"/>
        <v>149053866.38</v>
      </c>
      <c r="G58" s="12">
        <v>29123.3</v>
      </c>
      <c r="H58" s="39">
        <f t="shared" si="7"/>
        <v>5118.0280524528471</v>
      </c>
    </row>
    <row r="59" spans="1:8" x14ac:dyDescent="0.25">
      <c r="A59" s="29" t="s">
        <v>146</v>
      </c>
      <c r="B59" s="29" t="s">
        <v>147</v>
      </c>
      <c r="C59" s="30">
        <v>8665170.7599999998</v>
      </c>
      <c r="E59" s="26">
        <v>8926646.7200000007</v>
      </c>
      <c r="F59" s="31">
        <f t="shared" si="6"/>
        <v>8926646.7200000007</v>
      </c>
      <c r="G59" s="12">
        <v>2216.3000000000002</v>
      </c>
      <c r="H59" s="39">
        <f t="shared" si="7"/>
        <v>4027.7249108875153</v>
      </c>
    </row>
    <row r="60" spans="1:8" x14ac:dyDescent="0.25">
      <c r="A60" s="29" t="s">
        <v>148</v>
      </c>
      <c r="B60" s="29" t="s">
        <v>149</v>
      </c>
      <c r="C60" s="30">
        <v>34019218</v>
      </c>
      <c r="D60" s="26">
        <v>38752368.569999985</v>
      </c>
      <c r="F60" s="31">
        <f t="shared" si="6"/>
        <v>38752368.569999985</v>
      </c>
      <c r="G60" s="12">
        <v>7143.6</v>
      </c>
      <c r="H60" s="39">
        <f t="shared" si="7"/>
        <v>5424.7674239879034</v>
      </c>
    </row>
    <row r="61" spans="1:8" x14ac:dyDescent="0.25">
      <c r="A61" s="29" t="s">
        <v>150</v>
      </c>
      <c r="B61" s="29" t="s">
        <v>414</v>
      </c>
      <c r="C61" s="30">
        <v>8672799.7300000004</v>
      </c>
      <c r="E61" s="26">
        <v>9253907.5800000001</v>
      </c>
      <c r="F61" s="31">
        <f t="shared" si="6"/>
        <v>9253907.5800000001</v>
      </c>
      <c r="G61" s="12">
        <v>2205.8000000000002</v>
      </c>
      <c r="H61" s="39">
        <f t="shared" si="7"/>
        <v>4195.2613926919939</v>
      </c>
    </row>
    <row r="62" spans="1:8" x14ac:dyDescent="0.25">
      <c r="A62" s="29" t="s">
        <v>152</v>
      </c>
      <c r="B62" s="29" t="s">
        <v>415</v>
      </c>
      <c r="C62" s="30">
        <v>4274459.1500000004</v>
      </c>
      <c r="E62" s="26">
        <v>4355246.84</v>
      </c>
      <c r="F62" s="31">
        <f t="shared" si="6"/>
        <v>4355246.84</v>
      </c>
      <c r="G62" s="12">
        <v>814.7</v>
      </c>
      <c r="H62" s="39">
        <f t="shared" si="7"/>
        <v>5345.8289431692647</v>
      </c>
    </row>
    <row r="63" spans="1:8" x14ac:dyDescent="0.25">
      <c r="A63" s="29" t="s">
        <v>154</v>
      </c>
      <c r="B63" s="29" t="s">
        <v>155</v>
      </c>
      <c r="C63" s="30">
        <v>22287344.93</v>
      </c>
      <c r="D63" s="26">
        <v>23873871.840000004</v>
      </c>
      <c r="F63" s="31">
        <f t="shared" si="6"/>
        <v>23873871.840000004</v>
      </c>
      <c r="G63" s="12">
        <v>5431.9</v>
      </c>
      <c r="H63" s="39">
        <f t="shared" si="7"/>
        <v>4395.1235921132575</v>
      </c>
    </row>
    <row r="64" spans="1:8" x14ac:dyDescent="0.25">
      <c r="A64" s="29" t="s">
        <v>156</v>
      </c>
      <c r="B64" s="29" t="s">
        <v>157</v>
      </c>
      <c r="C64" s="30">
        <v>3803634.47</v>
      </c>
      <c r="E64" s="26">
        <v>3931365.81</v>
      </c>
      <c r="F64" s="31">
        <f t="shared" si="6"/>
        <v>3931365.81</v>
      </c>
      <c r="G64" s="12">
        <v>792.7</v>
      </c>
      <c r="H64" s="39">
        <f t="shared" si="7"/>
        <v>4959.4623565030906</v>
      </c>
    </row>
    <row r="65" spans="1:8" x14ac:dyDescent="0.25">
      <c r="A65" s="29" t="s">
        <v>158</v>
      </c>
      <c r="B65" s="29" t="s">
        <v>416</v>
      </c>
      <c r="C65" s="30">
        <v>2475714.81</v>
      </c>
      <c r="E65" s="26">
        <v>2679736.37</v>
      </c>
      <c r="F65" s="31">
        <f t="shared" si="6"/>
        <v>2679736.37</v>
      </c>
      <c r="G65" s="12">
        <v>536.4</v>
      </c>
      <c r="H65" s="39">
        <f t="shared" si="7"/>
        <v>4995.7799589858323</v>
      </c>
    </row>
    <row r="66" spans="1:8" x14ac:dyDescent="0.25">
      <c r="A66" s="29" t="s">
        <v>160</v>
      </c>
      <c r="B66" s="29" t="s">
        <v>161</v>
      </c>
      <c r="C66" s="30">
        <v>4001269.83</v>
      </c>
      <c r="D66" s="26">
        <v>4915051.79</v>
      </c>
      <c r="F66" s="31">
        <f t="shared" si="6"/>
        <v>4915051.79</v>
      </c>
      <c r="G66" s="12">
        <v>1090.0999999999999</v>
      </c>
      <c r="H66" s="39">
        <f t="shared" si="7"/>
        <v>4508.808173562059</v>
      </c>
    </row>
    <row r="67" spans="1:8" x14ac:dyDescent="0.25">
      <c r="A67" s="29" t="s">
        <v>162</v>
      </c>
      <c r="B67" s="29" t="s">
        <v>163</v>
      </c>
      <c r="C67" s="30">
        <v>7298304.8399999999</v>
      </c>
      <c r="E67" s="26">
        <v>7694381.8200000003</v>
      </c>
      <c r="F67" s="31">
        <f t="shared" ref="F67:F82" si="8">SUM(D67:E67)</f>
        <v>7694381.8200000003</v>
      </c>
      <c r="G67" s="12">
        <v>1925.9</v>
      </c>
      <c r="H67" s="39">
        <f t="shared" ref="H67:H82" si="9">F67/G67</f>
        <v>3995.2135728750195</v>
      </c>
    </row>
    <row r="68" spans="1:8" x14ac:dyDescent="0.25">
      <c r="A68" s="29" t="s">
        <v>164</v>
      </c>
      <c r="B68" s="29" t="s">
        <v>165</v>
      </c>
      <c r="C68" s="30">
        <v>7840822.7300000004</v>
      </c>
      <c r="D68" s="26">
        <v>8955576.8200000022</v>
      </c>
      <c r="F68" s="31">
        <f t="shared" si="8"/>
        <v>8955576.8200000022</v>
      </c>
      <c r="G68" s="12">
        <v>2086.4</v>
      </c>
      <c r="H68" s="39">
        <f t="shared" si="9"/>
        <v>4292.3585218558292</v>
      </c>
    </row>
    <row r="69" spans="1:8" x14ac:dyDescent="0.25">
      <c r="A69" s="29" t="s">
        <v>166</v>
      </c>
      <c r="B69" s="29" t="s">
        <v>167</v>
      </c>
      <c r="C69" s="30">
        <v>11107975.289999999</v>
      </c>
      <c r="D69" s="26">
        <v>12591449.410000002</v>
      </c>
      <c r="F69" s="31">
        <f t="shared" si="8"/>
        <v>12591449.410000002</v>
      </c>
      <c r="G69" s="12">
        <v>2986.2</v>
      </c>
      <c r="H69" s="39">
        <f t="shared" si="9"/>
        <v>4216.5459145402192</v>
      </c>
    </row>
    <row r="70" spans="1:8" x14ac:dyDescent="0.25">
      <c r="A70" s="29" t="s">
        <v>168</v>
      </c>
      <c r="B70" s="29" t="s">
        <v>169</v>
      </c>
      <c r="C70" s="30">
        <v>13491924.76</v>
      </c>
      <c r="D70" s="26">
        <v>15313511.190000003</v>
      </c>
      <c r="F70" s="31">
        <f t="shared" si="8"/>
        <v>15313511.190000003</v>
      </c>
      <c r="G70" s="12">
        <v>4021</v>
      </c>
      <c r="H70" s="39">
        <f t="shared" si="9"/>
        <v>3808.383782641135</v>
      </c>
    </row>
    <row r="71" spans="1:8" x14ac:dyDescent="0.25">
      <c r="A71" s="29" t="s">
        <v>170</v>
      </c>
      <c r="B71" s="29" t="s">
        <v>171</v>
      </c>
      <c r="C71" s="30">
        <v>13323699.23</v>
      </c>
      <c r="D71" s="26">
        <v>16168250.090000002</v>
      </c>
      <c r="F71" s="31">
        <f t="shared" si="8"/>
        <v>16168250.090000002</v>
      </c>
      <c r="G71" s="12">
        <v>3700.8</v>
      </c>
      <c r="H71" s="39">
        <f t="shared" si="9"/>
        <v>4368.8527048205797</v>
      </c>
    </row>
    <row r="72" spans="1:8" x14ac:dyDescent="0.25">
      <c r="A72" s="29" t="s">
        <v>172</v>
      </c>
      <c r="B72" s="29" t="s">
        <v>173</v>
      </c>
      <c r="C72" s="30">
        <v>6071851.9900000002</v>
      </c>
      <c r="E72" s="26">
        <v>6595128.3099999996</v>
      </c>
      <c r="F72" s="31">
        <f t="shared" si="8"/>
        <v>6595128.3099999996</v>
      </c>
      <c r="G72" s="12">
        <v>1590.7</v>
      </c>
      <c r="H72" s="39">
        <f t="shared" si="9"/>
        <v>4146.0541334003892</v>
      </c>
    </row>
    <row r="73" spans="1:8" x14ac:dyDescent="0.25">
      <c r="A73" s="29" t="s">
        <v>174</v>
      </c>
      <c r="B73" s="29" t="s">
        <v>175</v>
      </c>
      <c r="C73" s="30">
        <v>13092723.609999999</v>
      </c>
      <c r="E73" s="26">
        <v>13299437.470000001</v>
      </c>
      <c r="F73" s="31">
        <f t="shared" si="8"/>
        <v>13299437.470000001</v>
      </c>
      <c r="G73" s="12">
        <v>3167.3</v>
      </c>
      <c r="H73" s="39">
        <f t="shared" si="9"/>
        <v>4198.9825624348814</v>
      </c>
    </row>
    <row r="74" spans="1:8" x14ac:dyDescent="0.25">
      <c r="A74" s="29" t="s">
        <v>176</v>
      </c>
      <c r="B74" s="29" t="s">
        <v>177</v>
      </c>
      <c r="C74" s="30">
        <v>5748634.1200000001</v>
      </c>
      <c r="D74" s="26">
        <v>6803095.6599999974</v>
      </c>
      <c r="F74" s="31">
        <f t="shared" si="8"/>
        <v>6803095.6599999974</v>
      </c>
      <c r="G74" s="12">
        <v>1460.5</v>
      </c>
      <c r="H74" s="39">
        <f t="shared" si="9"/>
        <v>4658.0593358438873</v>
      </c>
    </row>
    <row r="75" spans="1:8" x14ac:dyDescent="0.25">
      <c r="A75" s="29" t="s">
        <v>178</v>
      </c>
      <c r="B75" s="29" t="s">
        <v>179</v>
      </c>
      <c r="C75" s="30">
        <v>50369059.579999998</v>
      </c>
      <c r="D75" s="26">
        <v>60191120.319999993</v>
      </c>
      <c r="F75" s="31">
        <f t="shared" si="8"/>
        <v>60191120.319999993</v>
      </c>
      <c r="G75" s="12">
        <v>12249</v>
      </c>
      <c r="H75" s="39">
        <f t="shared" si="9"/>
        <v>4913.961982202628</v>
      </c>
    </row>
    <row r="76" spans="1:8" x14ac:dyDescent="0.25">
      <c r="A76" s="29" t="s">
        <v>180</v>
      </c>
      <c r="B76" s="29" t="s">
        <v>181</v>
      </c>
      <c r="C76" s="30">
        <v>24404446.41</v>
      </c>
      <c r="E76" s="26">
        <v>26155376.219999999</v>
      </c>
      <c r="F76" s="31">
        <f t="shared" si="8"/>
        <v>26155376.219999999</v>
      </c>
      <c r="G76" s="12">
        <v>5242.2</v>
      </c>
      <c r="H76" s="39">
        <f t="shared" si="9"/>
        <v>4989.3892297127159</v>
      </c>
    </row>
    <row r="77" spans="1:8" x14ac:dyDescent="0.25">
      <c r="A77" s="29" t="s">
        <v>182</v>
      </c>
      <c r="B77" s="29" t="s">
        <v>417</v>
      </c>
      <c r="C77" s="30">
        <v>3491061.56</v>
      </c>
      <c r="E77" s="26">
        <v>3423570.89</v>
      </c>
      <c r="F77" s="31">
        <f t="shared" si="8"/>
        <v>3423570.89</v>
      </c>
      <c r="G77" s="12">
        <v>834.6</v>
      </c>
      <c r="H77" s="39">
        <f t="shared" si="9"/>
        <v>4102.049952072849</v>
      </c>
    </row>
    <row r="78" spans="1:8" x14ac:dyDescent="0.25">
      <c r="A78" s="29" t="s">
        <v>184</v>
      </c>
      <c r="B78" s="29" t="s">
        <v>185</v>
      </c>
      <c r="C78" s="30">
        <v>11484510</v>
      </c>
      <c r="E78" s="26">
        <v>11987791</v>
      </c>
      <c r="F78" s="31">
        <f t="shared" si="8"/>
        <v>11987791</v>
      </c>
      <c r="G78" s="12">
        <v>2871.9</v>
      </c>
      <c r="H78" s="39">
        <f t="shared" si="9"/>
        <v>4174.1672760193596</v>
      </c>
    </row>
    <row r="79" spans="1:8" x14ac:dyDescent="0.25">
      <c r="A79" s="29" t="s">
        <v>186</v>
      </c>
      <c r="B79" s="29" t="s">
        <v>418</v>
      </c>
      <c r="C79" s="30">
        <v>3760616.73</v>
      </c>
      <c r="E79" s="26">
        <v>4013655.96</v>
      </c>
      <c r="F79" s="31">
        <f t="shared" si="8"/>
        <v>4013655.96</v>
      </c>
      <c r="G79" s="12">
        <v>847.8</v>
      </c>
      <c r="H79" s="39">
        <f t="shared" si="9"/>
        <v>4734.2014154281669</v>
      </c>
    </row>
    <row r="80" spans="1:8" x14ac:dyDescent="0.25">
      <c r="A80" s="29" t="s">
        <v>188</v>
      </c>
      <c r="B80" s="29" t="s">
        <v>189</v>
      </c>
      <c r="C80" s="30">
        <v>8606328.0799999982</v>
      </c>
      <c r="D80" s="26">
        <v>9720820.4600000028</v>
      </c>
      <c r="F80" s="31">
        <f t="shared" si="8"/>
        <v>9720820.4600000028</v>
      </c>
      <c r="G80" s="12">
        <v>2078.6999999999998</v>
      </c>
      <c r="H80" s="39">
        <f t="shared" si="9"/>
        <v>4676.3941213258304</v>
      </c>
    </row>
    <row r="81" spans="1:8" x14ac:dyDescent="0.25">
      <c r="A81" s="29" t="s">
        <v>190</v>
      </c>
      <c r="B81" s="29" t="s">
        <v>419</v>
      </c>
      <c r="C81" s="30">
        <v>4573824.4000000004</v>
      </c>
      <c r="E81" s="26">
        <v>4720521.09</v>
      </c>
      <c r="F81" s="31">
        <f t="shared" si="8"/>
        <v>4720521.09</v>
      </c>
      <c r="G81" s="12">
        <v>1124.5999999999999</v>
      </c>
      <c r="H81" s="39">
        <f t="shared" si="9"/>
        <v>4197.511195091588</v>
      </c>
    </row>
    <row r="82" spans="1:8" x14ac:dyDescent="0.25">
      <c r="A82" s="29" t="s">
        <v>192</v>
      </c>
      <c r="B82" s="29" t="s">
        <v>193</v>
      </c>
      <c r="C82" s="30">
        <v>28811044.800000001</v>
      </c>
      <c r="E82" s="26">
        <v>28782930.879999999</v>
      </c>
      <c r="F82" s="31">
        <f t="shared" si="8"/>
        <v>28782930.879999999</v>
      </c>
      <c r="G82" s="12">
        <v>6944.3</v>
      </c>
      <c r="H82" s="39">
        <f t="shared" si="9"/>
        <v>4144.82825914779</v>
      </c>
    </row>
    <row r="83" spans="1:8" x14ac:dyDescent="0.25">
      <c r="A83" s="29" t="s">
        <v>194</v>
      </c>
      <c r="B83" s="29" t="s">
        <v>195</v>
      </c>
      <c r="C83" s="30">
        <v>6975728.75</v>
      </c>
      <c r="E83" s="26">
        <v>7198482.0899999999</v>
      </c>
      <c r="F83" s="31">
        <f t="shared" ref="F83:F98" si="10">SUM(D83:E83)</f>
        <v>7198482.0899999999</v>
      </c>
      <c r="G83" s="12">
        <v>1844.5</v>
      </c>
      <c r="H83" s="39">
        <f t="shared" ref="H83:H98" si="11">F83/G83</f>
        <v>3902.6739441583086</v>
      </c>
    </row>
    <row r="84" spans="1:8" x14ac:dyDescent="0.25">
      <c r="A84" s="29" t="s">
        <v>196</v>
      </c>
      <c r="B84" s="29" t="s">
        <v>197</v>
      </c>
      <c r="C84" s="30">
        <v>3300063.55</v>
      </c>
      <c r="E84" s="26">
        <v>3674607.72</v>
      </c>
      <c r="F84" s="31">
        <f t="shared" si="10"/>
        <v>3674607.72</v>
      </c>
      <c r="G84" s="12">
        <v>793.4</v>
      </c>
      <c r="H84" s="39">
        <f t="shared" si="11"/>
        <v>4631.469271489791</v>
      </c>
    </row>
    <row r="85" spans="1:8" x14ac:dyDescent="0.25">
      <c r="A85" s="29" t="s">
        <v>198</v>
      </c>
      <c r="B85" s="29" t="s">
        <v>199</v>
      </c>
      <c r="C85" s="30">
        <v>27560435.890000001</v>
      </c>
      <c r="E85" s="26">
        <v>27957465.239999998</v>
      </c>
      <c r="F85" s="31">
        <f t="shared" si="10"/>
        <v>27957465.239999998</v>
      </c>
      <c r="G85" s="12">
        <v>6778</v>
      </c>
      <c r="H85" s="39">
        <f t="shared" si="11"/>
        <v>4124.7366833874294</v>
      </c>
    </row>
    <row r="86" spans="1:8" x14ac:dyDescent="0.25">
      <c r="A86" s="29" t="s">
        <v>200</v>
      </c>
      <c r="B86" s="29" t="s">
        <v>201</v>
      </c>
      <c r="C86" s="30">
        <v>9905227.7899999991</v>
      </c>
      <c r="D86" s="26">
        <v>12311857.020000003</v>
      </c>
      <c r="F86" s="31">
        <f t="shared" si="10"/>
        <v>12311857.020000003</v>
      </c>
      <c r="G86" s="12">
        <v>2177.6</v>
      </c>
      <c r="H86" s="39">
        <f t="shared" si="11"/>
        <v>5653.8652736958138</v>
      </c>
    </row>
    <row r="87" spans="1:8" x14ac:dyDescent="0.25">
      <c r="A87" s="29" t="s">
        <v>202</v>
      </c>
      <c r="B87" s="29" t="s">
        <v>420</v>
      </c>
      <c r="C87" s="30">
        <v>1363515.79</v>
      </c>
      <c r="E87" s="26">
        <v>1633941.54</v>
      </c>
      <c r="F87" s="31">
        <f t="shared" si="10"/>
        <v>1633941.54</v>
      </c>
      <c r="G87" s="12">
        <v>330.3</v>
      </c>
      <c r="H87" s="39">
        <f t="shared" si="11"/>
        <v>4946.8408719346053</v>
      </c>
    </row>
    <row r="88" spans="1:8" x14ac:dyDescent="0.25">
      <c r="A88" s="29" t="s">
        <v>204</v>
      </c>
      <c r="B88" s="29" t="s">
        <v>205</v>
      </c>
      <c r="C88" s="30">
        <v>396776569.97000003</v>
      </c>
      <c r="E88" s="26">
        <v>419431385.43000001</v>
      </c>
      <c r="F88" s="31">
        <f t="shared" si="10"/>
        <v>419431385.43000001</v>
      </c>
      <c r="G88" s="12">
        <v>80313.8</v>
      </c>
      <c r="H88" s="39">
        <f t="shared" si="11"/>
        <v>5222.4074247514127</v>
      </c>
    </row>
    <row r="89" spans="1:8" x14ac:dyDescent="0.25">
      <c r="A89" s="29" t="s">
        <v>206</v>
      </c>
      <c r="B89" s="29" t="s">
        <v>421</v>
      </c>
      <c r="C89" s="30">
        <v>3563902.63</v>
      </c>
      <c r="E89" s="26">
        <v>3388053.33</v>
      </c>
      <c r="F89" s="31">
        <f t="shared" si="10"/>
        <v>3388053.33</v>
      </c>
      <c r="G89" s="12">
        <v>675.8</v>
      </c>
      <c r="H89" s="39">
        <f t="shared" si="11"/>
        <v>5013.3964634507256</v>
      </c>
    </row>
    <row r="90" spans="1:8" x14ac:dyDescent="0.25">
      <c r="A90" s="29" t="s">
        <v>208</v>
      </c>
      <c r="B90" s="29" t="s">
        <v>209</v>
      </c>
      <c r="C90" s="30">
        <v>20241589.879999999</v>
      </c>
      <c r="E90" s="26">
        <v>21298311.02</v>
      </c>
      <c r="F90" s="31">
        <f t="shared" si="10"/>
        <v>21298311.02</v>
      </c>
      <c r="G90" s="12">
        <v>5465.2</v>
      </c>
      <c r="H90" s="39">
        <f t="shared" si="11"/>
        <v>3897.0780611871478</v>
      </c>
    </row>
    <row r="91" spans="1:8" x14ac:dyDescent="0.25">
      <c r="A91" s="29" t="s">
        <v>210</v>
      </c>
      <c r="B91" s="29" t="s">
        <v>211</v>
      </c>
      <c r="C91" s="30">
        <v>16119142.91</v>
      </c>
      <c r="D91" s="26">
        <v>17776125.919999994</v>
      </c>
      <c r="F91" s="31">
        <f t="shared" si="10"/>
        <v>17776125.919999994</v>
      </c>
      <c r="G91" s="12">
        <v>3621.4</v>
      </c>
      <c r="H91" s="39">
        <f t="shared" si="11"/>
        <v>4908.6336554923491</v>
      </c>
    </row>
    <row r="92" spans="1:8" x14ac:dyDescent="0.25">
      <c r="A92" s="29" t="s">
        <v>212</v>
      </c>
      <c r="B92" s="29" t="s">
        <v>213</v>
      </c>
      <c r="C92" s="30">
        <v>40812743.5</v>
      </c>
      <c r="D92" s="26">
        <v>44825048.43999999</v>
      </c>
      <c r="F92" s="31">
        <f t="shared" si="10"/>
        <v>44825048.43999999</v>
      </c>
      <c r="G92" s="12">
        <v>10862.5</v>
      </c>
      <c r="H92" s="39">
        <f t="shared" si="11"/>
        <v>4126.5867378596076</v>
      </c>
    </row>
    <row r="93" spans="1:8" x14ac:dyDescent="0.25">
      <c r="A93" s="29" t="s">
        <v>214</v>
      </c>
      <c r="B93" s="29" t="s">
        <v>215</v>
      </c>
      <c r="C93" s="30">
        <v>13406020.58</v>
      </c>
      <c r="E93" s="26">
        <v>14468656.939999999</v>
      </c>
      <c r="F93" s="31">
        <f t="shared" si="10"/>
        <v>14468656.939999999</v>
      </c>
      <c r="G93" s="12">
        <v>3056.1</v>
      </c>
      <c r="H93" s="39">
        <f t="shared" si="11"/>
        <v>4734.3532410588659</v>
      </c>
    </row>
    <row r="94" spans="1:8" x14ac:dyDescent="0.25">
      <c r="A94" s="29" t="s">
        <v>216</v>
      </c>
      <c r="B94" s="29" t="s">
        <v>217</v>
      </c>
      <c r="C94" s="30">
        <v>19567367.620000001</v>
      </c>
      <c r="E94" s="26">
        <v>20926289.399999999</v>
      </c>
      <c r="F94" s="31">
        <f t="shared" si="10"/>
        <v>20926289.399999999</v>
      </c>
      <c r="G94" s="12">
        <v>4136.2</v>
      </c>
      <c r="H94" s="39">
        <f t="shared" si="11"/>
        <v>5059.3030801218511</v>
      </c>
    </row>
    <row r="95" spans="1:8" x14ac:dyDescent="0.25">
      <c r="A95" s="29" t="s">
        <v>218</v>
      </c>
      <c r="B95" s="29" t="s">
        <v>219</v>
      </c>
      <c r="C95" s="30">
        <v>8347864.6799999997</v>
      </c>
      <c r="E95" s="26">
        <v>8266715.8600000003</v>
      </c>
      <c r="F95" s="31">
        <f t="shared" si="10"/>
        <v>8266715.8600000003</v>
      </c>
      <c r="G95" s="12">
        <v>2094.5</v>
      </c>
      <c r="H95" s="39">
        <f t="shared" si="11"/>
        <v>3946.8683981857248</v>
      </c>
    </row>
    <row r="96" spans="1:8" x14ac:dyDescent="0.25">
      <c r="A96" s="29" t="s">
        <v>220</v>
      </c>
      <c r="B96" s="29" t="s">
        <v>221</v>
      </c>
      <c r="C96" s="30">
        <v>30165982.039999999</v>
      </c>
      <c r="E96" s="26">
        <v>31047007.920000002</v>
      </c>
      <c r="F96" s="31">
        <f t="shared" si="10"/>
        <v>31047007.920000002</v>
      </c>
      <c r="G96" s="12">
        <v>7629.5</v>
      </c>
      <c r="H96" s="39">
        <f t="shared" si="11"/>
        <v>4069.3371675732355</v>
      </c>
    </row>
    <row r="97" spans="1:8" x14ac:dyDescent="0.25">
      <c r="A97" s="29" t="s">
        <v>222</v>
      </c>
      <c r="B97" s="29" t="s">
        <v>223</v>
      </c>
      <c r="C97" s="30">
        <v>9831700.1500000004</v>
      </c>
      <c r="E97" s="26">
        <v>10081184.699999999</v>
      </c>
      <c r="F97" s="31">
        <f t="shared" si="10"/>
        <v>10081184.699999999</v>
      </c>
      <c r="G97" s="12">
        <v>2458.6</v>
      </c>
      <c r="H97" s="39">
        <f t="shared" si="11"/>
        <v>4100.3761083543477</v>
      </c>
    </row>
    <row r="98" spans="1:8" x14ac:dyDescent="0.25">
      <c r="A98" s="29" t="s">
        <v>224</v>
      </c>
      <c r="B98" s="29" t="s">
        <v>225</v>
      </c>
      <c r="C98" s="30">
        <v>5805037.2400000002</v>
      </c>
      <c r="D98" s="26">
        <v>6496822.3799999999</v>
      </c>
      <c r="F98" s="31">
        <f t="shared" si="10"/>
        <v>6496822.3799999999</v>
      </c>
      <c r="G98" s="12">
        <v>1319</v>
      </c>
      <c r="H98" s="39">
        <f t="shared" si="11"/>
        <v>4925.5666262319937</v>
      </c>
    </row>
    <row r="99" spans="1:8" x14ac:dyDescent="0.25">
      <c r="A99" s="29" t="s">
        <v>226</v>
      </c>
      <c r="B99" s="29" t="s">
        <v>227</v>
      </c>
      <c r="C99" s="30">
        <v>10820240.710000001</v>
      </c>
      <c r="D99" s="26">
        <v>13515261.880000001</v>
      </c>
      <c r="F99" s="31">
        <f t="shared" ref="F99:F114" si="12">SUM(D99:E99)</f>
        <v>13515261.880000001</v>
      </c>
      <c r="G99" s="12">
        <v>2316.4</v>
      </c>
      <c r="H99" s="39">
        <f t="shared" ref="H99:H114" si="13">F99/G99</f>
        <v>5834.5975997237092</v>
      </c>
    </row>
    <row r="100" spans="1:8" x14ac:dyDescent="0.25">
      <c r="A100" s="29" t="s">
        <v>228</v>
      </c>
      <c r="B100" s="29" t="s">
        <v>229</v>
      </c>
      <c r="C100" s="30">
        <v>17681105.699999999</v>
      </c>
      <c r="D100" s="26">
        <v>19245303.29999999</v>
      </c>
      <c r="F100" s="31">
        <f t="shared" si="12"/>
        <v>19245303.29999999</v>
      </c>
      <c r="G100" s="12">
        <v>3914.3</v>
      </c>
      <c r="H100" s="39">
        <f t="shared" si="13"/>
        <v>4916.665380783279</v>
      </c>
    </row>
    <row r="101" spans="1:8" x14ac:dyDescent="0.25">
      <c r="A101" s="29" t="s">
        <v>230</v>
      </c>
      <c r="B101" s="29" t="s">
        <v>231</v>
      </c>
      <c r="C101" s="30">
        <v>9424307.6600000001</v>
      </c>
      <c r="D101" s="26">
        <v>10981706.059999997</v>
      </c>
      <c r="F101" s="31">
        <f t="shared" si="12"/>
        <v>10981706.059999997</v>
      </c>
      <c r="G101" s="12">
        <v>2307.6999999999998</v>
      </c>
      <c r="H101" s="39">
        <f t="shared" si="13"/>
        <v>4758.7234302552315</v>
      </c>
    </row>
    <row r="102" spans="1:8" x14ac:dyDescent="0.25">
      <c r="A102" s="29" t="s">
        <v>232</v>
      </c>
      <c r="B102" s="29" t="s">
        <v>233</v>
      </c>
      <c r="C102" s="30">
        <v>14892976.76</v>
      </c>
      <c r="E102" s="26">
        <v>17677628.370000001</v>
      </c>
      <c r="F102" s="31">
        <f t="shared" si="12"/>
        <v>17677628.370000001</v>
      </c>
      <c r="G102" s="12">
        <v>3512.2</v>
      </c>
      <c r="H102" s="39">
        <f t="shared" si="13"/>
        <v>5033.2066425602188</v>
      </c>
    </row>
    <row r="103" spans="1:8" x14ac:dyDescent="0.25">
      <c r="A103" s="29" t="s">
        <v>234</v>
      </c>
      <c r="B103" s="29" t="s">
        <v>235</v>
      </c>
      <c r="C103" s="30">
        <v>5227419.29</v>
      </c>
      <c r="E103" s="26">
        <v>5524558.9000000004</v>
      </c>
      <c r="F103" s="31">
        <f t="shared" si="12"/>
        <v>5524558.9000000004</v>
      </c>
      <c r="G103" s="12">
        <v>1330.8</v>
      </c>
      <c r="H103" s="39">
        <f t="shared" si="13"/>
        <v>4151.3066576495348</v>
      </c>
    </row>
    <row r="104" spans="1:8" x14ac:dyDescent="0.25">
      <c r="A104" s="29" t="s">
        <v>236</v>
      </c>
      <c r="B104" s="29" t="s">
        <v>237</v>
      </c>
      <c r="C104" s="30">
        <v>11216455.52</v>
      </c>
      <c r="E104" s="26">
        <v>11635378.199999999</v>
      </c>
      <c r="F104" s="31">
        <f t="shared" si="12"/>
        <v>11635378.199999999</v>
      </c>
      <c r="G104" s="12">
        <v>2901.7</v>
      </c>
      <c r="H104" s="39">
        <f t="shared" si="13"/>
        <v>4009.8487783023743</v>
      </c>
    </row>
    <row r="105" spans="1:8" x14ac:dyDescent="0.25">
      <c r="A105" s="29" t="s">
        <v>238</v>
      </c>
      <c r="B105" s="29" t="s">
        <v>422</v>
      </c>
      <c r="C105" s="30">
        <v>3711429.03</v>
      </c>
      <c r="E105" s="26">
        <v>3733747.88</v>
      </c>
      <c r="F105" s="31">
        <f t="shared" si="12"/>
        <v>3733747.88</v>
      </c>
      <c r="G105" s="12">
        <v>940.1</v>
      </c>
      <c r="H105" s="39">
        <f t="shared" si="13"/>
        <v>3971.6496968407614</v>
      </c>
    </row>
    <row r="106" spans="1:8" x14ac:dyDescent="0.25">
      <c r="A106" s="29" t="s">
        <v>240</v>
      </c>
      <c r="B106" s="29" t="s">
        <v>241</v>
      </c>
      <c r="C106" s="30">
        <v>3168707.5</v>
      </c>
      <c r="D106" s="26">
        <v>4281933.5</v>
      </c>
      <c r="F106" s="31">
        <f t="shared" si="12"/>
        <v>4281933.5</v>
      </c>
      <c r="G106" s="12">
        <v>865.3</v>
      </c>
      <c r="H106" s="39">
        <f t="shared" si="13"/>
        <v>4948.4958973766325</v>
      </c>
    </row>
    <row r="107" spans="1:8" x14ac:dyDescent="0.25">
      <c r="A107" s="29" t="s">
        <v>242</v>
      </c>
      <c r="B107" s="29" t="s">
        <v>243</v>
      </c>
      <c r="C107" s="30">
        <v>30298781.329999998</v>
      </c>
      <c r="E107" s="26">
        <v>31612367.27</v>
      </c>
      <c r="F107" s="31">
        <f t="shared" si="12"/>
        <v>31612367.27</v>
      </c>
      <c r="G107" s="12">
        <v>7725.6</v>
      </c>
      <c r="H107" s="39">
        <f t="shared" si="13"/>
        <v>4091.8980105105102</v>
      </c>
    </row>
    <row r="108" spans="1:8" x14ac:dyDescent="0.25">
      <c r="A108" s="29" t="s">
        <v>244</v>
      </c>
      <c r="B108" s="29" t="s">
        <v>245</v>
      </c>
      <c r="C108" s="30">
        <v>11076391.649999999</v>
      </c>
      <c r="D108" s="26">
        <v>14397020.609999998</v>
      </c>
      <c r="F108" s="31">
        <f t="shared" si="12"/>
        <v>14397020.609999998</v>
      </c>
      <c r="G108" s="12">
        <v>2511.1</v>
      </c>
      <c r="H108" s="39">
        <f t="shared" si="13"/>
        <v>5733.3521604077887</v>
      </c>
    </row>
    <row r="109" spans="1:8" s="34" customFormat="1" x14ac:dyDescent="0.25">
      <c r="A109" s="29" t="s">
        <v>246</v>
      </c>
      <c r="B109" s="29" t="s">
        <v>247</v>
      </c>
      <c r="C109" s="30">
        <v>11178055.859999999</v>
      </c>
      <c r="D109" s="26">
        <v>13517899.18</v>
      </c>
      <c r="E109" s="26"/>
      <c r="F109" s="31">
        <f t="shared" si="12"/>
        <v>13517899.18</v>
      </c>
      <c r="G109" s="12">
        <v>2649.5</v>
      </c>
      <c r="H109" s="39">
        <f t="shared" si="13"/>
        <v>5102.0566823929039</v>
      </c>
    </row>
    <row r="110" spans="1:8" x14ac:dyDescent="0.25">
      <c r="A110" s="29" t="s">
        <v>248</v>
      </c>
      <c r="B110" s="29" t="s">
        <v>249</v>
      </c>
      <c r="C110" s="30">
        <v>15904521.08</v>
      </c>
      <c r="E110" s="26">
        <v>16664301.890000001</v>
      </c>
      <c r="F110" s="31">
        <f t="shared" si="12"/>
        <v>16664301.890000001</v>
      </c>
      <c r="G110" s="12">
        <v>4423</v>
      </c>
      <c r="H110" s="39">
        <f t="shared" si="13"/>
        <v>3767.6468211621072</v>
      </c>
    </row>
    <row r="111" spans="1:8" x14ac:dyDescent="0.25">
      <c r="A111" s="29" t="s">
        <v>250</v>
      </c>
      <c r="B111" s="29" t="s">
        <v>251</v>
      </c>
      <c r="C111" s="30">
        <v>10675650.720000001</v>
      </c>
      <c r="E111" s="26">
        <v>10432834.630000001</v>
      </c>
      <c r="F111" s="31">
        <f t="shared" si="12"/>
        <v>10432834.630000001</v>
      </c>
      <c r="G111" s="12">
        <v>2578.1999999999998</v>
      </c>
      <c r="H111" s="39">
        <f t="shared" si="13"/>
        <v>4046.5575323869371</v>
      </c>
    </row>
    <row r="112" spans="1:8" x14ac:dyDescent="0.25">
      <c r="A112" s="29" t="s">
        <v>252</v>
      </c>
      <c r="B112" s="29" t="s">
        <v>253</v>
      </c>
      <c r="C112" s="30">
        <v>10634876.150000002</v>
      </c>
      <c r="D112" s="26">
        <v>12831645.620000001</v>
      </c>
      <c r="F112" s="31">
        <f t="shared" si="12"/>
        <v>12831645.620000001</v>
      </c>
      <c r="G112" s="12">
        <v>2536.5</v>
      </c>
      <c r="H112" s="39">
        <f t="shared" si="13"/>
        <v>5058.7997713384593</v>
      </c>
    </row>
    <row r="113" spans="1:8" x14ac:dyDescent="0.25">
      <c r="A113" s="29" t="s">
        <v>254</v>
      </c>
      <c r="B113" s="29" t="s">
        <v>423</v>
      </c>
      <c r="C113" s="30">
        <v>5748783.9900000002</v>
      </c>
      <c r="E113" s="26">
        <v>5613680.75</v>
      </c>
      <c r="F113" s="31">
        <f t="shared" si="12"/>
        <v>5613680.75</v>
      </c>
      <c r="G113" s="12">
        <v>1279</v>
      </c>
      <c r="H113" s="39">
        <f t="shared" si="13"/>
        <v>4389.1170836591091</v>
      </c>
    </row>
    <row r="114" spans="1:8" x14ac:dyDescent="0.25">
      <c r="A114" s="29" t="s">
        <v>256</v>
      </c>
      <c r="B114" s="29" t="s">
        <v>257</v>
      </c>
      <c r="C114" s="30">
        <v>23516859.48</v>
      </c>
      <c r="E114" s="26">
        <v>22749399.800000001</v>
      </c>
      <c r="F114" s="31">
        <f t="shared" si="12"/>
        <v>22749399.800000001</v>
      </c>
      <c r="G114" s="12">
        <v>6327.7</v>
      </c>
      <c r="H114" s="39">
        <f t="shared" si="13"/>
        <v>3595.2083379426967</v>
      </c>
    </row>
    <row r="115" spans="1:8" x14ac:dyDescent="0.25">
      <c r="A115" s="29" t="s">
        <v>258</v>
      </c>
      <c r="B115" s="29" t="s">
        <v>259</v>
      </c>
      <c r="C115" s="30">
        <v>14328889.630000001</v>
      </c>
      <c r="E115" s="26">
        <v>14906738.789999999</v>
      </c>
      <c r="F115" s="31">
        <f t="shared" ref="F115:F130" si="14">SUM(D115:E115)</f>
        <v>14906738.789999999</v>
      </c>
      <c r="G115" s="12">
        <v>3068.6</v>
      </c>
      <c r="H115" s="39">
        <f t="shared" ref="H115:H130" si="15">F115/G115</f>
        <v>4857.8305383562538</v>
      </c>
    </row>
    <row r="116" spans="1:8" x14ac:dyDescent="0.25">
      <c r="A116" s="29" t="s">
        <v>260</v>
      </c>
      <c r="B116" s="29" t="s">
        <v>261</v>
      </c>
      <c r="C116" s="30">
        <v>5757446.8200000003</v>
      </c>
      <c r="D116" s="26">
        <v>6902851.2500000009</v>
      </c>
      <c r="F116" s="31">
        <f t="shared" si="14"/>
        <v>6902851.2500000009</v>
      </c>
      <c r="G116" s="12">
        <v>1528.4</v>
      </c>
      <c r="H116" s="39">
        <f t="shared" si="15"/>
        <v>4516.3905064119344</v>
      </c>
    </row>
    <row r="117" spans="1:8" x14ac:dyDescent="0.25">
      <c r="A117" s="29" t="s">
        <v>262</v>
      </c>
      <c r="B117" s="29" t="s">
        <v>263</v>
      </c>
      <c r="C117" s="30">
        <v>13276423.869999999</v>
      </c>
      <c r="E117" s="26">
        <v>14447504.08</v>
      </c>
      <c r="F117" s="31">
        <f t="shared" si="14"/>
        <v>14447504.08</v>
      </c>
      <c r="G117" s="12">
        <v>3966.8</v>
      </c>
      <c r="H117" s="39">
        <f t="shared" si="15"/>
        <v>3642.1054956135927</v>
      </c>
    </row>
    <row r="118" spans="1:8" x14ac:dyDescent="0.25">
      <c r="A118" s="29" t="s">
        <v>264</v>
      </c>
      <c r="B118" s="29" t="s">
        <v>265</v>
      </c>
      <c r="C118" s="30">
        <v>3560699.95</v>
      </c>
      <c r="E118" s="26">
        <v>3620798.52</v>
      </c>
      <c r="F118" s="31">
        <f t="shared" si="14"/>
        <v>3620798.52</v>
      </c>
      <c r="G118" s="12">
        <v>928.5</v>
      </c>
      <c r="H118" s="39">
        <f t="shared" si="15"/>
        <v>3899.6214539579969</v>
      </c>
    </row>
    <row r="119" spans="1:8" x14ac:dyDescent="0.25">
      <c r="A119" s="29" t="s">
        <v>266</v>
      </c>
      <c r="B119" s="29" t="s">
        <v>267</v>
      </c>
      <c r="C119" s="30">
        <v>7066133.7000000002</v>
      </c>
      <c r="E119" s="26">
        <v>7315570.2699999996</v>
      </c>
      <c r="F119" s="31">
        <f t="shared" si="14"/>
        <v>7315570.2699999996</v>
      </c>
      <c r="G119" s="12">
        <v>1908.2</v>
      </c>
      <c r="H119" s="39">
        <f t="shared" si="15"/>
        <v>3833.7544649407814</v>
      </c>
    </row>
    <row r="120" spans="1:8" x14ac:dyDescent="0.25">
      <c r="A120" s="29" t="s">
        <v>268</v>
      </c>
      <c r="B120" s="29" t="s">
        <v>269</v>
      </c>
      <c r="C120" s="30">
        <v>6481922.4299999997</v>
      </c>
      <c r="D120" s="26">
        <v>7598655.5900000045</v>
      </c>
      <c r="F120" s="31">
        <f t="shared" si="14"/>
        <v>7598655.5900000045</v>
      </c>
      <c r="G120" s="12">
        <v>1486.3</v>
      </c>
      <c r="H120" s="39">
        <f t="shared" si="15"/>
        <v>5112.464233331094</v>
      </c>
    </row>
    <row r="121" spans="1:8" x14ac:dyDescent="0.25">
      <c r="A121" s="29" t="s">
        <v>270</v>
      </c>
      <c r="B121" s="29" t="s">
        <v>424</v>
      </c>
      <c r="C121" s="30">
        <v>7036149.2599999998</v>
      </c>
      <c r="E121" s="26">
        <v>7318134.9199999999</v>
      </c>
      <c r="F121" s="31">
        <f t="shared" si="14"/>
        <v>7318134.9199999999</v>
      </c>
      <c r="G121" s="12">
        <v>1562</v>
      </c>
      <c r="H121" s="39">
        <f t="shared" si="15"/>
        <v>4685.1055825864278</v>
      </c>
    </row>
    <row r="122" spans="1:8" x14ac:dyDescent="0.25">
      <c r="A122" s="29" t="s">
        <v>272</v>
      </c>
      <c r="B122" s="29" t="s">
        <v>273</v>
      </c>
      <c r="C122" s="30">
        <v>8354175.1399999997</v>
      </c>
      <c r="E122" s="26">
        <v>8381327.2400000002</v>
      </c>
      <c r="F122" s="31">
        <f t="shared" si="14"/>
        <v>8381327.2400000002</v>
      </c>
      <c r="G122" s="12">
        <v>1919.6</v>
      </c>
      <c r="H122" s="39">
        <f t="shared" si="15"/>
        <v>4366.1842258803918</v>
      </c>
    </row>
    <row r="123" spans="1:8" x14ac:dyDescent="0.25">
      <c r="A123" s="29" t="s">
        <v>274</v>
      </c>
      <c r="B123" s="29" t="s">
        <v>275</v>
      </c>
      <c r="C123" s="30">
        <v>14018596.83</v>
      </c>
      <c r="E123" s="26">
        <v>14188872.25</v>
      </c>
      <c r="F123" s="31">
        <f t="shared" si="14"/>
        <v>14188872.25</v>
      </c>
      <c r="G123" s="12">
        <v>3328.8</v>
      </c>
      <c r="H123" s="39">
        <f t="shared" si="15"/>
        <v>4262.4586187214609</v>
      </c>
    </row>
    <row r="124" spans="1:8" x14ac:dyDescent="0.25">
      <c r="A124" s="29" t="s">
        <v>276</v>
      </c>
      <c r="B124" s="29" t="s">
        <v>425</v>
      </c>
      <c r="C124" s="30">
        <v>2816770.18</v>
      </c>
      <c r="E124" s="26">
        <v>2979440.75</v>
      </c>
      <c r="F124" s="31">
        <f t="shared" si="14"/>
        <v>2979440.75</v>
      </c>
      <c r="G124" s="12">
        <v>762.8</v>
      </c>
      <c r="H124" s="39">
        <f t="shared" si="15"/>
        <v>3905.9265207131621</v>
      </c>
    </row>
    <row r="125" spans="1:8" x14ac:dyDescent="0.25">
      <c r="A125" s="29" t="s">
        <v>278</v>
      </c>
      <c r="B125" s="29" t="s">
        <v>279</v>
      </c>
      <c r="C125" s="30">
        <v>9820024.8000000007</v>
      </c>
      <c r="D125" s="26">
        <v>11094364.290000001</v>
      </c>
      <c r="F125" s="31">
        <f t="shared" si="14"/>
        <v>11094364.290000001</v>
      </c>
      <c r="G125" s="12">
        <v>2177.1</v>
      </c>
      <c r="H125" s="39">
        <f t="shared" si="15"/>
        <v>5095.9369298608244</v>
      </c>
    </row>
    <row r="126" spans="1:8" x14ac:dyDescent="0.25">
      <c r="A126" s="29" t="s">
        <v>280</v>
      </c>
      <c r="B126" s="29" t="s">
        <v>281</v>
      </c>
      <c r="C126" s="30">
        <v>23080603.990000002</v>
      </c>
      <c r="D126" s="26">
        <v>25922509.120000008</v>
      </c>
      <c r="F126" s="31">
        <f t="shared" si="14"/>
        <v>25922509.120000008</v>
      </c>
      <c r="G126" s="12">
        <v>4983.2</v>
      </c>
      <c r="H126" s="39">
        <f t="shared" si="15"/>
        <v>5201.9804784074513</v>
      </c>
    </row>
    <row r="127" spans="1:8" x14ac:dyDescent="0.25">
      <c r="A127" s="29" t="s">
        <v>282</v>
      </c>
      <c r="B127" s="29" t="s">
        <v>426</v>
      </c>
      <c r="C127" s="30">
        <v>5303521.03</v>
      </c>
      <c r="D127" s="26">
        <v>5497342.6499999994</v>
      </c>
      <c r="F127" s="31">
        <f t="shared" si="14"/>
        <v>5497342.6499999994</v>
      </c>
      <c r="G127" s="12">
        <v>1245.8</v>
      </c>
      <c r="H127" s="39">
        <f t="shared" si="15"/>
        <v>4412.7007946700915</v>
      </c>
    </row>
    <row r="128" spans="1:8" x14ac:dyDescent="0.25">
      <c r="A128" s="29" t="s">
        <v>284</v>
      </c>
      <c r="B128" s="29" t="s">
        <v>285</v>
      </c>
      <c r="C128" s="30">
        <v>14416732.029999999</v>
      </c>
      <c r="D128" s="26">
        <v>17406812.170000002</v>
      </c>
      <c r="F128" s="31">
        <f t="shared" si="14"/>
        <v>17406812.170000002</v>
      </c>
      <c r="G128" s="12">
        <v>3999.6</v>
      </c>
      <c r="H128" s="39">
        <f t="shared" si="15"/>
        <v>4352.1382563256329</v>
      </c>
    </row>
    <row r="129" spans="1:8" x14ac:dyDescent="0.25">
      <c r="A129" s="29" t="s">
        <v>286</v>
      </c>
      <c r="B129" s="29" t="s">
        <v>427</v>
      </c>
      <c r="C129" s="30">
        <v>12105104.84</v>
      </c>
      <c r="D129" s="26">
        <v>15725453.48</v>
      </c>
      <c r="F129" s="31">
        <f t="shared" si="14"/>
        <v>15725453.48</v>
      </c>
      <c r="G129" s="12">
        <v>2539.1999999999998</v>
      </c>
      <c r="H129" s="39">
        <f t="shared" si="15"/>
        <v>6193.0739918084446</v>
      </c>
    </row>
    <row r="130" spans="1:8" x14ac:dyDescent="0.25">
      <c r="A130" s="29" t="s">
        <v>288</v>
      </c>
      <c r="B130" s="29" t="s">
        <v>289</v>
      </c>
      <c r="C130" s="30">
        <v>4572092.7300000004</v>
      </c>
      <c r="D130" s="26">
        <v>5519579.4900000021</v>
      </c>
      <c r="F130" s="31">
        <f t="shared" si="14"/>
        <v>5519579.4900000021</v>
      </c>
      <c r="G130" s="12">
        <v>1134.5</v>
      </c>
      <c r="H130" s="39">
        <f t="shared" si="15"/>
        <v>4865.2088937858107</v>
      </c>
    </row>
    <row r="131" spans="1:8" x14ac:dyDescent="0.25">
      <c r="A131" s="29" t="s">
        <v>290</v>
      </c>
      <c r="B131" s="29" t="s">
        <v>291</v>
      </c>
      <c r="C131" s="30">
        <v>14012656.01</v>
      </c>
      <c r="D131" s="26">
        <v>16688046.56000001</v>
      </c>
      <c r="F131" s="31">
        <f t="shared" ref="F131:F146" si="16">SUM(D131:E131)</f>
        <v>16688046.56000001</v>
      </c>
      <c r="G131" s="12">
        <v>3673.2</v>
      </c>
      <c r="H131" s="39">
        <f t="shared" ref="H131:H146" si="17">F131/G131</f>
        <v>4543.1902863987834</v>
      </c>
    </row>
    <row r="132" spans="1:8" x14ac:dyDescent="0.25">
      <c r="A132" s="29" t="s">
        <v>292</v>
      </c>
      <c r="B132" s="29" t="s">
        <v>293</v>
      </c>
      <c r="C132" s="30">
        <v>25769990.210000001</v>
      </c>
      <c r="D132" s="26">
        <v>30092290.870000016</v>
      </c>
      <c r="F132" s="31">
        <f t="shared" si="16"/>
        <v>30092290.870000016</v>
      </c>
      <c r="G132" s="12">
        <v>6844.6</v>
      </c>
      <c r="H132" s="39">
        <f t="shared" si="17"/>
        <v>4396.5010183210143</v>
      </c>
    </row>
    <row r="133" spans="1:8" x14ac:dyDescent="0.25">
      <c r="A133" s="29" t="s">
        <v>294</v>
      </c>
      <c r="B133" s="29" t="s">
        <v>295</v>
      </c>
      <c r="C133" s="30">
        <v>7227359.8499999996</v>
      </c>
      <c r="D133" s="26">
        <v>7930923.6900000041</v>
      </c>
      <c r="F133" s="31">
        <f t="shared" si="16"/>
        <v>7930923.6900000041</v>
      </c>
      <c r="G133" s="12">
        <v>1647.9</v>
      </c>
      <c r="H133" s="39">
        <f t="shared" si="17"/>
        <v>4812.7457309302772</v>
      </c>
    </row>
    <row r="134" spans="1:8" x14ac:dyDescent="0.25">
      <c r="A134" s="29" t="s">
        <v>296</v>
      </c>
      <c r="B134" s="29" t="s">
        <v>428</v>
      </c>
      <c r="C134" s="30">
        <v>18406003.539999999</v>
      </c>
      <c r="D134" s="26">
        <v>22425575.279999997</v>
      </c>
      <c r="F134" s="31">
        <f t="shared" si="16"/>
        <v>22425575.279999997</v>
      </c>
      <c r="G134" s="12">
        <v>3974.8</v>
      </c>
      <c r="H134" s="39">
        <f t="shared" si="17"/>
        <v>5641.938029586393</v>
      </c>
    </row>
    <row r="135" spans="1:8" x14ac:dyDescent="0.25">
      <c r="A135" s="29" t="s">
        <v>298</v>
      </c>
      <c r="B135" s="29" t="s">
        <v>299</v>
      </c>
      <c r="C135" s="30">
        <v>4272161.7300000004</v>
      </c>
      <c r="E135" s="26">
        <v>4248122.37</v>
      </c>
      <c r="F135" s="31">
        <f t="shared" si="16"/>
        <v>4248122.37</v>
      </c>
      <c r="G135" s="12">
        <v>824.9</v>
      </c>
      <c r="H135" s="39">
        <f t="shared" si="17"/>
        <v>5149.8634622378477</v>
      </c>
    </row>
    <row r="136" spans="1:8" x14ac:dyDescent="0.25">
      <c r="A136" s="29" t="s">
        <v>300</v>
      </c>
      <c r="B136" s="29" t="s">
        <v>429</v>
      </c>
      <c r="C136" s="30">
        <v>13726498.220000001</v>
      </c>
      <c r="E136" s="26">
        <v>14088282.720000001</v>
      </c>
      <c r="F136" s="31">
        <f t="shared" si="16"/>
        <v>14088282.720000001</v>
      </c>
      <c r="G136" s="12">
        <v>2963.9</v>
      </c>
      <c r="H136" s="39">
        <f t="shared" si="17"/>
        <v>4753.2921893451194</v>
      </c>
    </row>
    <row r="137" spans="1:8" x14ac:dyDescent="0.25">
      <c r="A137" s="29" t="s">
        <v>302</v>
      </c>
      <c r="B137" s="29" t="s">
        <v>430</v>
      </c>
      <c r="C137" s="30">
        <v>3443148.3</v>
      </c>
      <c r="E137" s="26">
        <v>3574120.84</v>
      </c>
      <c r="F137" s="31">
        <f t="shared" si="16"/>
        <v>3574120.84</v>
      </c>
      <c r="G137" s="12">
        <v>788.7</v>
      </c>
      <c r="H137" s="39">
        <f t="shared" si="17"/>
        <v>4531.6607582097122</v>
      </c>
    </row>
    <row r="138" spans="1:8" x14ac:dyDescent="0.25">
      <c r="A138" s="29" t="s">
        <v>304</v>
      </c>
      <c r="B138" s="29" t="s">
        <v>431</v>
      </c>
      <c r="C138" s="30">
        <v>3140682.66</v>
      </c>
      <c r="E138" s="26">
        <v>3497386.22</v>
      </c>
      <c r="F138" s="31">
        <f t="shared" si="16"/>
        <v>3497386.22</v>
      </c>
      <c r="G138" s="12">
        <v>776.9</v>
      </c>
      <c r="H138" s="39">
        <f t="shared" si="17"/>
        <v>4501.719938215987</v>
      </c>
    </row>
    <row r="139" spans="1:8" x14ac:dyDescent="0.25">
      <c r="A139" s="29" t="s">
        <v>306</v>
      </c>
      <c r="B139" s="29" t="s">
        <v>307</v>
      </c>
      <c r="C139" s="30">
        <v>10299150.01</v>
      </c>
      <c r="D139" s="26">
        <v>11596679.66</v>
      </c>
      <c r="F139" s="31">
        <f t="shared" si="16"/>
        <v>11596679.66</v>
      </c>
      <c r="G139" s="12">
        <v>2461.1999999999998</v>
      </c>
      <c r="H139" s="39">
        <f t="shared" si="17"/>
        <v>4711.7989842353327</v>
      </c>
    </row>
    <row r="140" spans="1:8" x14ac:dyDescent="0.25">
      <c r="A140" s="29" t="s">
        <v>308</v>
      </c>
      <c r="B140" s="29" t="s">
        <v>309</v>
      </c>
      <c r="C140" s="30">
        <v>21439228.219999999</v>
      </c>
      <c r="D140" s="26">
        <v>24361645.420000017</v>
      </c>
      <c r="F140" s="31">
        <f t="shared" si="16"/>
        <v>24361645.420000017</v>
      </c>
      <c r="G140" s="12">
        <v>4713.5</v>
      </c>
      <c r="H140" s="39">
        <f t="shared" si="17"/>
        <v>5168.4831696191823</v>
      </c>
    </row>
    <row r="141" spans="1:8" x14ac:dyDescent="0.25">
      <c r="A141" s="29" t="s">
        <v>310</v>
      </c>
      <c r="B141" s="29" t="s">
        <v>311</v>
      </c>
      <c r="C141" s="30">
        <v>46593905.350000001</v>
      </c>
      <c r="E141" s="26">
        <v>47121276.859999999</v>
      </c>
      <c r="F141" s="31">
        <f t="shared" si="16"/>
        <v>47121276.859999999</v>
      </c>
      <c r="G141" s="12">
        <v>10752.8</v>
      </c>
      <c r="H141" s="39">
        <f t="shared" si="17"/>
        <v>4382.2331727550036</v>
      </c>
    </row>
    <row r="142" spans="1:8" x14ac:dyDescent="0.25">
      <c r="A142" s="29" t="s">
        <v>312</v>
      </c>
      <c r="B142" s="29" t="s">
        <v>432</v>
      </c>
      <c r="C142" s="30">
        <v>5475320.6500000004</v>
      </c>
      <c r="E142" s="26">
        <v>5489439.1200000001</v>
      </c>
      <c r="F142" s="31">
        <f t="shared" si="16"/>
        <v>5489439.1200000001</v>
      </c>
      <c r="G142" s="12">
        <v>1237.3</v>
      </c>
      <c r="H142" s="39">
        <f t="shared" si="17"/>
        <v>4436.6274306958703</v>
      </c>
    </row>
    <row r="143" spans="1:8" x14ac:dyDescent="0.25">
      <c r="A143" s="29" t="s">
        <v>314</v>
      </c>
      <c r="B143" s="29" t="s">
        <v>433</v>
      </c>
      <c r="C143" s="30">
        <v>2177150.13</v>
      </c>
      <c r="E143" s="26">
        <v>2288263.35</v>
      </c>
      <c r="F143" s="31">
        <f t="shared" si="16"/>
        <v>2288263.35</v>
      </c>
      <c r="G143" s="12">
        <v>533.6</v>
      </c>
      <c r="H143" s="39">
        <f t="shared" si="17"/>
        <v>4288.3496064467763</v>
      </c>
    </row>
    <row r="144" spans="1:8" x14ac:dyDescent="0.25">
      <c r="A144" s="29" t="s">
        <v>316</v>
      </c>
      <c r="B144" s="29" t="s">
        <v>317</v>
      </c>
      <c r="C144" s="30">
        <v>9426253.5600000005</v>
      </c>
      <c r="E144" s="26">
        <v>9755466.4000000004</v>
      </c>
      <c r="F144" s="31">
        <f t="shared" si="16"/>
        <v>9755466.4000000004</v>
      </c>
      <c r="G144" s="12">
        <v>2371.8000000000002</v>
      </c>
      <c r="H144" s="39">
        <f t="shared" si="17"/>
        <v>4113.1066700396323</v>
      </c>
    </row>
    <row r="145" spans="1:8" x14ac:dyDescent="0.25">
      <c r="A145" s="29" t="s">
        <v>318</v>
      </c>
      <c r="B145" s="29" t="s">
        <v>434</v>
      </c>
      <c r="C145" s="30">
        <v>2095059.21</v>
      </c>
      <c r="D145" s="26">
        <v>2465141.94</v>
      </c>
      <c r="F145" s="31">
        <f t="shared" si="16"/>
        <v>2465141.94</v>
      </c>
      <c r="G145" s="12">
        <v>494.7</v>
      </c>
      <c r="H145" s="39">
        <f t="shared" si="17"/>
        <v>4983.1047907822922</v>
      </c>
    </row>
    <row r="146" spans="1:8" x14ac:dyDescent="0.25">
      <c r="A146" s="29" t="s">
        <v>320</v>
      </c>
      <c r="B146" s="29" t="s">
        <v>321</v>
      </c>
      <c r="C146" s="30">
        <v>23960231.280000001</v>
      </c>
      <c r="D146" s="26">
        <v>29833843.120000005</v>
      </c>
      <c r="F146" s="31">
        <f t="shared" si="16"/>
        <v>29833843.120000005</v>
      </c>
      <c r="G146" s="12">
        <v>6415.2</v>
      </c>
      <c r="H146" s="39">
        <f t="shared" si="17"/>
        <v>4650.493066467141</v>
      </c>
    </row>
    <row r="147" spans="1:8" x14ac:dyDescent="0.25">
      <c r="A147" s="29" t="s">
        <v>322</v>
      </c>
      <c r="B147" s="29" t="s">
        <v>435</v>
      </c>
      <c r="C147" s="30">
        <v>3243830.84</v>
      </c>
      <c r="E147" s="26">
        <v>3448795.85</v>
      </c>
      <c r="F147" s="31">
        <f t="shared" ref="F147:F162" si="18">SUM(D147:E147)</f>
        <v>3448795.85</v>
      </c>
      <c r="G147" s="12">
        <v>865.8</v>
      </c>
      <c r="H147" s="39">
        <f t="shared" ref="H147:H162" si="19">F147/G147</f>
        <v>3983.3631901131903</v>
      </c>
    </row>
    <row r="148" spans="1:8" x14ac:dyDescent="0.25">
      <c r="A148" s="29" t="s">
        <v>324</v>
      </c>
      <c r="B148" s="29" t="s">
        <v>325</v>
      </c>
      <c r="C148" s="30">
        <v>1418596.03</v>
      </c>
      <c r="E148" s="26">
        <v>1512584.17</v>
      </c>
      <c r="F148" s="31">
        <f t="shared" si="18"/>
        <v>1512584.17</v>
      </c>
      <c r="G148" s="12">
        <v>320.2</v>
      </c>
      <c r="H148" s="39">
        <f t="shared" si="19"/>
        <v>4723.8731105559027</v>
      </c>
    </row>
    <row r="149" spans="1:8" x14ac:dyDescent="0.25">
      <c r="A149" s="29" t="s">
        <v>326</v>
      </c>
      <c r="B149" s="29" t="s">
        <v>327</v>
      </c>
      <c r="C149" s="30">
        <v>10998974.23</v>
      </c>
      <c r="D149" s="26">
        <v>12514592.389999997</v>
      </c>
      <c r="F149" s="31">
        <f t="shared" si="18"/>
        <v>12514592.389999997</v>
      </c>
      <c r="G149" s="12">
        <v>2661</v>
      </c>
      <c r="H149" s="39">
        <f t="shared" si="19"/>
        <v>4702.9659488913931</v>
      </c>
    </row>
    <row r="150" spans="1:8" x14ac:dyDescent="0.25">
      <c r="A150" s="29" t="s">
        <v>328</v>
      </c>
      <c r="B150" s="29" t="s">
        <v>329</v>
      </c>
      <c r="C150" s="30">
        <v>12393704.029999999</v>
      </c>
      <c r="D150" s="26">
        <v>14624049.389999989</v>
      </c>
      <c r="F150" s="31">
        <f t="shared" si="18"/>
        <v>14624049.389999989</v>
      </c>
      <c r="G150" s="12">
        <v>2825.3</v>
      </c>
      <c r="H150" s="39">
        <f t="shared" si="19"/>
        <v>5176.1049764626723</v>
      </c>
    </row>
    <row r="151" spans="1:8" x14ac:dyDescent="0.25">
      <c r="A151" s="29" t="s">
        <v>330</v>
      </c>
      <c r="B151" s="29" t="s">
        <v>331</v>
      </c>
      <c r="C151" s="30">
        <v>10931324.779999999</v>
      </c>
      <c r="D151" s="26">
        <v>12896638.75</v>
      </c>
      <c r="F151" s="31">
        <f t="shared" si="18"/>
        <v>12896638.75</v>
      </c>
      <c r="G151" s="12">
        <v>2504.6999999999998</v>
      </c>
      <c r="H151" s="39">
        <f t="shared" si="19"/>
        <v>5148.9754261987464</v>
      </c>
    </row>
    <row r="152" spans="1:8" x14ac:dyDescent="0.25">
      <c r="A152" s="29" t="s">
        <v>332</v>
      </c>
      <c r="B152" s="29" t="s">
        <v>436</v>
      </c>
      <c r="C152" s="30">
        <v>9067318.7200000007</v>
      </c>
      <c r="D152" s="26">
        <v>9770464.1600000076</v>
      </c>
      <c r="F152" s="31">
        <f t="shared" si="18"/>
        <v>9770464.1600000076</v>
      </c>
      <c r="G152" s="12">
        <v>2145.6999999999998</v>
      </c>
      <c r="H152" s="39">
        <f t="shared" si="19"/>
        <v>4553.5089527893033</v>
      </c>
    </row>
    <row r="153" spans="1:8" x14ac:dyDescent="0.25">
      <c r="A153" s="29" t="s">
        <v>334</v>
      </c>
      <c r="B153" s="29" t="s">
        <v>437</v>
      </c>
      <c r="C153" s="30">
        <v>6673574.71</v>
      </c>
      <c r="E153" s="26">
        <v>6621097.2699999996</v>
      </c>
      <c r="F153" s="31">
        <f t="shared" si="18"/>
        <v>6621097.2699999996</v>
      </c>
      <c r="G153" s="12">
        <v>1304.5</v>
      </c>
      <c r="H153" s="39">
        <f t="shared" si="19"/>
        <v>5075.5824223840546</v>
      </c>
    </row>
    <row r="154" spans="1:8" x14ac:dyDescent="0.25">
      <c r="A154" s="29" t="s">
        <v>336</v>
      </c>
      <c r="B154" s="29" t="s">
        <v>438</v>
      </c>
      <c r="C154" s="30">
        <v>1240795.68</v>
      </c>
      <c r="D154" s="26">
        <v>1511752.7</v>
      </c>
      <c r="F154" s="31">
        <f t="shared" si="18"/>
        <v>1511752.7</v>
      </c>
      <c r="G154" s="12">
        <v>365.4</v>
      </c>
      <c r="H154" s="39">
        <f t="shared" si="19"/>
        <v>4137.2542419266556</v>
      </c>
    </row>
    <row r="155" spans="1:8" x14ac:dyDescent="0.25">
      <c r="A155" s="29" t="s">
        <v>338</v>
      </c>
      <c r="B155" s="29" t="s">
        <v>339</v>
      </c>
      <c r="C155" s="30">
        <v>19072426.170000002</v>
      </c>
      <c r="E155" s="26">
        <v>20482155.760000002</v>
      </c>
      <c r="F155" s="31">
        <f t="shared" si="18"/>
        <v>20482155.760000002</v>
      </c>
      <c r="G155" s="12">
        <v>4511.2</v>
      </c>
      <c r="H155" s="39">
        <f t="shared" si="19"/>
        <v>4540.289891824792</v>
      </c>
    </row>
    <row r="156" spans="1:8" x14ac:dyDescent="0.25">
      <c r="A156" s="29" t="s">
        <v>340</v>
      </c>
      <c r="B156" s="29" t="s">
        <v>341</v>
      </c>
      <c r="C156" s="30">
        <v>15662801.74</v>
      </c>
      <c r="D156" s="26">
        <v>18960121.579999998</v>
      </c>
      <c r="F156" s="31">
        <f t="shared" si="18"/>
        <v>18960121.579999998</v>
      </c>
      <c r="G156" s="12">
        <v>4170.5</v>
      </c>
      <c r="H156" s="39">
        <f t="shared" si="19"/>
        <v>4546.2466322982855</v>
      </c>
    </row>
    <row r="157" spans="1:8" x14ac:dyDescent="0.25">
      <c r="A157" s="29" t="s">
        <v>342</v>
      </c>
      <c r="B157" s="29" t="s">
        <v>439</v>
      </c>
      <c r="C157" s="30">
        <v>1220572.6599999999</v>
      </c>
      <c r="D157" s="26">
        <v>1382849.78</v>
      </c>
      <c r="F157" s="31">
        <f t="shared" si="18"/>
        <v>1382849.78</v>
      </c>
      <c r="G157" s="12">
        <v>242</v>
      </c>
      <c r="H157" s="39">
        <f t="shared" si="19"/>
        <v>5714.255289256198</v>
      </c>
    </row>
    <row r="158" spans="1:8" x14ac:dyDescent="0.25">
      <c r="A158" s="29" t="s">
        <v>344</v>
      </c>
      <c r="B158" s="29" t="s">
        <v>345</v>
      </c>
      <c r="C158" s="30">
        <v>11201795.619999999</v>
      </c>
      <c r="E158" s="26">
        <v>11898901.029999999</v>
      </c>
      <c r="F158" s="31">
        <f t="shared" si="18"/>
        <v>11898901.029999999</v>
      </c>
      <c r="G158" s="12">
        <v>2644</v>
      </c>
      <c r="H158" s="39">
        <f t="shared" si="19"/>
        <v>4500.3407829046901</v>
      </c>
    </row>
    <row r="159" spans="1:8" x14ac:dyDescent="0.25">
      <c r="A159" s="29" t="s">
        <v>346</v>
      </c>
      <c r="B159" s="29" t="s">
        <v>440</v>
      </c>
      <c r="C159" s="30">
        <v>6715254.79</v>
      </c>
      <c r="E159" s="26">
        <v>7033845.7699999996</v>
      </c>
      <c r="F159" s="31">
        <f t="shared" si="18"/>
        <v>7033845.7699999996</v>
      </c>
      <c r="G159" s="12">
        <v>1607.8</v>
      </c>
      <c r="H159" s="39">
        <f t="shared" si="19"/>
        <v>4374.82632790148</v>
      </c>
    </row>
    <row r="160" spans="1:8" x14ac:dyDescent="0.25">
      <c r="A160" s="29" t="s">
        <v>348</v>
      </c>
      <c r="B160" s="29" t="s">
        <v>441</v>
      </c>
      <c r="C160" s="30">
        <v>817212.94</v>
      </c>
      <c r="E160" s="26">
        <v>824956.8</v>
      </c>
      <c r="F160" s="31">
        <f t="shared" si="18"/>
        <v>824956.8</v>
      </c>
      <c r="G160" s="12">
        <v>190.3</v>
      </c>
      <c r="H160" s="39">
        <f t="shared" si="19"/>
        <v>4335.0331056227005</v>
      </c>
    </row>
    <row r="161" spans="1:8" x14ac:dyDescent="0.25">
      <c r="A161" s="29" t="s">
        <v>350</v>
      </c>
      <c r="B161" s="29" t="s">
        <v>351</v>
      </c>
      <c r="C161" s="30">
        <v>6321776.9400000004</v>
      </c>
      <c r="D161" s="26">
        <v>7575142.7499999953</v>
      </c>
      <c r="F161" s="31">
        <f t="shared" si="18"/>
        <v>7575142.7499999953</v>
      </c>
      <c r="G161" s="12">
        <v>1511.7</v>
      </c>
      <c r="H161" s="39">
        <f t="shared" si="19"/>
        <v>5011.0092941721205</v>
      </c>
    </row>
    <row r="162" spans="1:8" x14ac:dyDescent="0.25">
      <c r="A162" s="29" t="s">
        <v>352</v>
      </c>
      <c r="B162" s="29" t="s">
        <v>353</v>
      </c>
      <c r="C162" s="30">
        <v>8569372.4299999997</v>
      </c>
      <c r="D162" s="26">
        <v>10254575.040000007</v>
      </c>
      <c r="F162" s="31">
        <f t="shared" si="18"/>
        <v>10254575.040000007</v>
      </c>
      <c r="G162" s="12">
        <v>2364.1999999999998</v>
      </c>
      <c r="H162" s="39">
        <f t="shared" si="19"/>
        <v>4337.4397428305592</v>
      </c>
    </row>
    <row r="163" spans="1:8" x14ac:dyDescent="0.25">
      <c r="A163" s="29" t="s">
        <v>354</v>
      </c>
      <c r="B163" s="29" t="s">
        <v>355</v>
      </c>
      <c r="C163" s="30">
        <v>7331636.75</v>
      </c>
      <c r="D163" s="26">
        <v>8109520.5699999975</v>
      </c>
      <c r="F163" s="31">
        <f t="shared" ref="F163:F177" si="20">SUM(D163:E163)</f>
        <v>8109520.5699999975</v>
      </c>
      <c r="G163" s="12">
        <v>1692.3</v>
      </c>
      <c r="H163" s="39">
        <f t="shared" ref="H163:H178" si="21">F163/G163</f>
        <v>4792.0112095964059</v>
      </c>
    </row>
    <row r="164" spans="1:8" x14ac:dyDescent="0.25">
      <c r="A164" s="29" t="s">
        <v>356</v>
      </c>
      <c r="B164" s="29" t="s">
        <v>357</v>
      </c>
      <c r="C164" s="30">
        <v>6788905.4900000002</v>
      </c>
      <c r="D164" s="26">
        <v>7764493.6900000032</v>
      </c>
      <c r="F164" s="31">
        <f t="shared" si="20"/>
        <v>7764493.6900000032</v>
      </c>
      <c r="G164" s="12">
        <v>1680.9</v>
      </c>
      <c r="H164" s="39">
        <f t="shared" si="21"/>
        <v>4619.247837468025</v>
      </c>
    </row>
    <row r="165" spans="1:8" x14ac:dyDescent="0.25">
      <c r="A165" s="29" t="s">
        <v>358</v>
      </c>
      <c r="B165" s="29" t="s">
        <v>359</v>
      </c>
      <c r="C165" s="30">
        <v>4605433.32</v>
      </c>
      <c r="D165" s="26">
        <v>5644192.5299999993</v>
      </c>
      <c r="F165" s="31">
        <f t="shared" si="20"/>
        <v>5644192.5299999993</v>
      </c>
      <c r="G165" s="12">
        <v>1193.5</v>
      </c>
      <c r="H165" s="39">
        <f t="shared" si="21"/>
        <v>4729.1097863426894</v>
      </c>
    </row>
    <row r="166" spans="1:8" x14ac:dyDescent="0.25">
      <c r="A166" s="29" t="s">
        <v>360</v>
      </c>
      <c r="B166" s="29" t="s">
        <v>361</v>
      </c>
      <c r="C166" s="30">
        <v>12403492.289999999</v>
      </c>
      <c r="E166" s="26">
        <v>12430937.66</v>
      </c>
      <c r="F166" s="31">
        <f t="shared" si="20"/>
        <v>12430937.66</v>
      </c>
      <c r="G166" s="12">
        <v>2551.6999999999998</v>
      </c>
      <c r="H166" s="39">
        <f t="shared" si="21"/>
        <v>4871.6297605517893</v>
      </c>
    </row>
    <row r="167" spans="1:8" x14ac:dyDescent="0.25">
      <c r="A167" s="29" t="s">
        <v>362</v>
      </c>
      <c r="B167" s="29" t="s">
        <v>442</v>
      </c>
      <c r="C167" s="30">
        <v>3732142.34</v>
      </c>
      <c r="D167" s="26">
        <v>4348408.25</v>
      </c>
      <c r="F167" s="31">
        <f t="shared" si="20"/>
        <v>4348408.25</v>
      </c>
      <c r="G167" s="12">
        <v>873.1</v>
      </c>
      <c r="H167" s="39">
        <f t="shared" si="21"/>
        <v>4980.4240636811364</v>
      </c>
    </row>
    <row r="168" spans="1:8" x14ac:dyDescent="0.25">
      <c r="A168" s="29" t="s">
        <v>364</v>
      </c>
      <c r="B168" s="29" t="s">
        <v>365</v>
      </c>
      <c r="C168" s="30">
        <v>33487921.850000001</v>
      </c>
      <c r="D168" s="26">
        <v>42082958.069999993</v>
      </c>
      <c r="F168" s="31">
        <f t="shared" si="20"/>
        <v>42082958.069999993</v>
      </c>
      <c r="G168" s="12">
        <v>9504.9</v>
      </c>
      <c r="H168" s="39">
        <f t="shared" si="21"/>
        <v>4427.5014013824439</v>
      </c>
    </row>
    <row r="169" spans="1:8" x14ac:dyDescent="0.25">
      <c r="A169" s="29" t="s">
        <v>366</v>
      </c>
      <c r="B169" s="29" t="s">
        <v>367</v>
      </c>
      <c r="C169" s="30">
        <v>6383304.54</v>
      </c>
      <c r="E169" s="26">
        <v>6555717.7599999998</v>
      </c>
      <c r="F169" s="31">
        <f t="shared" si="20"/>
        <v>6555717.7599999998</v>
      </c>
      <c r="G169" s="12">
        <v>1636.3</v>
      </c>
      <c r="H169" s="39">
        <f t="shared" si="21"/>
        <v>4006.4277699688323</v>
      </c>
    </row>
    <row r="170" spans="1:8" x14ac:dyDescent="0.25">
      <c r="A170" s="29" t="s">
        <v>368</v>
      </c>
      <c r="B170" s="29" t="s">
        <v>369</v>
      </c>
      <c r="C170" s="30">
        <v>10970481.42</v>
      </c>
      <c r="E170" s="26">
        <v>12046712.130000001</v>
      </c>
      <c r="F170" s="31">
        <f t="shared" si="20"/>
        <v>12046712.130000001</v>
      </c>
      <c r="G170" s="12">
        <v>2498.4</v>
      </c>
      <c r="H170" s="39">
        <f t="shared" si="21"/>
        <v>4821.770785302594</v>
      </c>
    </row>
    <row r="171" spans="1:8" x14ac:dyDescent="0.25">
      <c r="A171" s="29" t="s">
        <v>370</v>
      </c>
      <c r="B171" s="29" t="s">
        <v>371</v>
      </c>
      <c r="C171" s="30">
        <v>7757001.75</v>
      </c>
      <c r="E171" s="26">
        <v>8246216.3700000001</v>
      </c>
      <c r="F171" s="31">
        <f t="shared" si="20"/>
        <v>8246216.3700000001</v>
      </c>
      <c r="G171" s="12">
        <v>1905.8</v>
      </c>
      <c r="H171" s="39">
        <f t="shared" si="21"/>
        <v>4326.9054307902197</v>
      </c>
    </row>
    <row r="172" spans="1:8" x14ac:dyDescent="0.25">
      <c r="A172" s="29" t="s">
        <v>372</v>
      </c>
      <c r="B172" s="29" t="s">
        <v>443</v>
      </c>
      <c r="C172" s="30">
        <v>876246.67</v>
      </c>
      <c r="E172" s="26">
        <v>925160.65</v>
      </c>
      <c r="F172" s="31">
        <f t="shared" si="20"/>
        <v>925160.65</v>
      </c>
      <c r="G172" s="12">
        <v>182.4</v>
      </c>
      <c r="H172" s="39">
        <f t="shared" si="21"/>
        <v>5072.1526864035086</v>
      </c>
    </row>
    <row r="173" spans="1:8" x14ac:dyDescent="0.25">
      <c r="A173" s="29" t="s">
        <v>374</v>
      </c>
      <c r="B173" s="29" t="s">
        <v>375</v>
      </c>
      <c r="C173" s="30">
        <v>16728356.279999999</v>
      </c>
      <c r="D173" s="26">
        <v>18379482.059999991</v>
      </c>
      <c r="F173" s="31">
        <f t="shared" si="20"/>
        <v>18379482.059999991</v>
      </c>
      <c r="G173" s="12">
        <v>3821.1</v>
      </c>
      <c r="H173" s="39">
        <f t="shared" si="21"/>
        <v>4809.9976603595805</v>
      </c>
    </row>
    <row r="174" spans="1:8" x14ac:dyDescent="0.25">
      <c r="A174" s="29" t="s">
        <v>376</v>
      </c>
      <c r="B174" s="29" t="s">
        <v>444</v>
      </c>
      <c r="C174" s="30">
        <v>3235084.26</v>
      </c>
      <c r="D174" s="26">
        <v>4103238.56</v>
      </c>
      <c r="F174" s="31">
        <f t="shared" si="20"/>
        <v>4103238.56</v>
      </c>
      <c r="G174" s="12">
        <v>803.5</v>
      </c>
      <c r="H174" s="39">
        <f t="shared" si="21"/>
        <v>5106.7063596764156</v>
      </c>
    </row>
    <row r="175" spans="1:8" x14ac:dyDescent="0.25">
      <c r="A175" s="29" t="s">
        <v>378</v>
      </c>
      <c r="B175" s="29" t="s">
        <v>445</v>
      </c>
      <c r="C175" s="30">
        <v>2317162.4700000002</v>
      </c>
      <c r="D175" s="26">
        <v>3307412.31</v>
      </c>
      <c r="F175" s="31">
        <f t="shared" si="20"/>
        <v>3307412.31</v>
      </c>
      <c r="G175" s="12">
        <v>601.20000000000005</v>
      </c>
      <c r="H175" s="39">
        <f t="shared" si="21"/>
        <v>5501.3511477045904</v>
      </c>
    </row>
    <row r="176" spans="1:8" x14ac:dyDescent="0.25">
      <c r="A176" s="29" t="s">
        <v>380</v>
      </c>
      <c r="B176" s="29" t="s">
        <v>381</v>
      </c>
      <c r="C176" s="30">
        <v>5931429.0499999998</v>
      </c>
      <c r="E176" s="26">
        <v>6379721.0999999996</v>
      </c>
      <c r="F176" s="31">
        <f t="shared" si="20"/>
        <v>6379721.0999999996</v>
      </c>
      <c r="G176" s="12">
        <v>1247.9000000000001</v>
      </c>
      <c r="H176" s="39">
        <f t="shared" si="21"/>
        <v>5112.3656542992221</v>
      </c>
    </row>
    <row r="177" spans="1:8" x14ac:dyDescent="0.25">
      <c r="A177" s="29" t="s">
        <v>382</v>
      </c>
      <c r="B177" s="29" t="s">
        <v>383</v>
      </c>
      <c r="C177" s="30">
        <v>12995591.98</v>
      </c>
      <c r="E177" s="26">
        <v>13419615.07</v>
      </c>
      <c r="F177" s="31">
        <f t="shared" si="20"/>
        <v>13419615.07</v>
      </c>
      <c r="G177" s="12">
        <v>3455.4</v>
      </c>
      <c r="H177" s="39">
        <f t="shared" si="21"/>
        <v>3883.6647189905657</v>
      </c>
    </row>
    <row r="178" spans="1:8" ht="13.8" thickBot="1" x14ac:dyDescent="0.3">
      <c r="C178" s="30">
        <v>2437582514.3500013</v>
      </c>
      <c r="F178" s="35">
        <f>SUM(F2:F177)</f>
        <v>2657384151.2600012</v>
      </c>
      <c r="G178" s="7">
        <v>571932.9</v>
      </c>
      <c r="H178" s="39">
        <f t="shared" si="21"/>
        <v>4646.3215374740657</v>
      </c>
    </row>
    <row r="180" spans="1:8" x14ac:dyDescent="0.25">
      <c r="G180" s="13"/>
    </row>
  </sheetData>
  <printOptions gridLines="1" gridLinesSet="0"/>
  <pageMargins left="0.5" right="0.5" top="1" bottom="1" header="0.5" footer="0.5"/>
  <pageSetup fitToHeight="9" orientation="portrait" horizontalDpi="4294967292" verticalDpi="300" r:id="rId1"/>
  <headerFooter alignWithMargins="0">
    <oddHeader>&amp;L&amp;D&amp;C&amp;F &amp;A</oddHeader>
    <oddFooter>&amp;LKDE-DIVISION OF FINANCE&amp;CPage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0"/>
  <sheetViews>
    <sheetView workbookViewId="0"/>
  </sheetViews>
  <sheetFormatPr defaultColWidth="9" defaultRowHeight="13.2" x14ac:dyDescent="0.25"/>
  <cols>
    <col min="1" max="1" width="9" style="36"/>
    <col min="2" max="2" width="19.6640625" style="36" customWidth="1"/>
    <col min="3" max="4" width="0" style="36" hidden="1" customWidth="1"/>
    <col min="5" max="5" width="14" style="38" customWidth="1"/>
    <col min="6" max="6" width="9" style="4"/>
    <col min="7" max="16384" width="9" style="36"/>
  </cols>
  <sheetData>
    <row r="1" spans="1:7" ht="24" x14ac:dyDescent="0.25">
      <c r="A1" s="36" t="s">
        <v>0</v>
      </c>
      <c r="B1" s="36" t="s">
        <v>1</v>
      </c>
      <c r="C1" s="36" t="s">
        <v>389</v>
      </c>
      <c r="D1" s="36" t="s">
        <v>388</v>
      </c>
      <c r="E1" s="38" t="s">
        <v>446</v>
      </c>
      <c r="F1" s="21" t="s">
        <v>2</v>
      </c>
      <c r="G1" s="37" t="s">
        <v>447</v>
      </c>
    </row>
    <row r="2" spans="1:7" x14ac:dyDescent="0.25">
      <c r="A2" s="36" t="s">
        <v>32</v>
      </c>
      <c r="B2" s="36" t="s">
        <v>33</v>
      </c>
      <c r="D2" s="36">
        <v>13691566.160000004</v>
      </c>
      <c r="E2" s="38">
        <f>SUM(C2:D2)</f>
        <v>13691566.160000004</v>
      </c>
      <c r="F2" s="12">
        <v>2439.1999999999998</v>
      </c>
      <c r="G2" s="38">
        <f>E2/F2</f>
        <v>5613.1379796654664</v>
      </c>
    </row>
    <row r="3" spans="1:7" x14ac:dyDescent="0.25">
      <c r="A3" s="36" t="s">
        <v>34</v>
      </c>
      <c r="B3" s="36" t="s">
        <v>35</v>
      </c>
      <c r="D3" s="36">
        <v>12044044.649999995</v>
      </c>
      <c r="E3" s="38">
        <f t="shared" ref="E3:E18" si="0">SUM(C3:D3)</f>
        <v>12044044.649999995</v>
      </c>
      <c r="F3" s="12">
        <v>2598</v>
      </c>
      <c r="G3" s="38">
        <f t="shared" ref="G3:G18" si="1">E3/F3</f>
        <v>4635.8909353348708</v>
      </c>
    </row>
    <row r="4" spans="1:7" x14ac:dyDescent="0.25">
      <c r="A4" s="36" t="s">
        <v>36</v>
      </c>
      <c r="B4" s="36" t="s">
        <v>392</v>
      </c>
      <c r="C4" s="36">
        <v>3215653.18</v>
      </c>
      <c r="E4" s="38">
        <f t="shared" si="0"/>
        <v>3215653.18</v>
      </c>
      <c r="F4" s="12">
        <v>352.2</v>
      </c>
      <c r="G4" s="38">
        <f t="shared" si="1"/>
        <v>9130.190743895515</v>
      </c>
    </row>
    <row r="5" spans="1:7" x14ac:dyDescent="0.25">
      <c r="A5" s="36" t="s">
        <v>38</v>
      </c>
      <c r="B5" s="36" t="s">
        <v>39</v>
      </c>
      <c r="D5" s="36">
        <v>13481247.189999996</v>
      </c>
      <c r="E5" s="38">
        <f t="shared" si="0"/>
        <v>13481247.189999996</v>
      </c>
      <c r="F5" s="12">
        <v>2787.2</v>
      </c>
      <c r="G5" s="38">
        <f t="shared" si="1"/>
        <v>4836.8424189150392</v>
      </c>
    </row>
    <row r="6" spans="1:7" x14ac:dyDescent="0.25">
      <c r="A6" s="36" t="s">
        <v>40</v>
      </c>
      <c r="B6" s="36" t="s">
        <v>393</v>
      </c>
      <c r="D6" s="36">
        <v>18248992.090000007</v>
      </c>
      <c r="E6" s="38">
        <f t="shared" si="0"/>
        <v>18248992.090000007</v>
      </c>
      <c r="F6" s="12">
        <v>3262.5</v>
      </c>
      <c r="G6" s="38">
        <f t="shared" si="1"/>
        <v>5593.560793869734</v>
      </c>
    </row>
    <row r="7" spans="1:7" x14ac:dyDescent="0.25">
      <c r="A7" s="36" t="s">
        <v>42</v>
      </c>
      <c r="B7" s="36" t="s">
        <v>394</v>
      </c>
      <c r="C7" s="36">
        <v>1821204.15</v>
      </c>
      <c r="E7" s="38">
        <f t="shared" si="0"/>
        <v>1821204.15</v>
      </c>
      <c r="F7" s="12">
        <v>270.10000000000002</v>
      </c>
      <c r="G7" s="38">
        <f t="shared" si="1"/>
        <v>6742.703258052572</v>
      </c>
    </row>
    <row r="8" spans="1:7" x14ac:dyDescent="0.25">
      <c r="A8" s="36" t="s">
        <v>44</v>
      </c>
      <c r="B8" s="36" t="s">
        <v>45</v>
      </c>
      <c r="C8" s="36">
        <v>7045970.8099999996</v>
      </c>
      <c r="E8" s="38">
        <f t="shared" si="0"/>
        <v>7045970.8099999996</v>
      </c>
      <c r="F8" s="12">
        <v>1288.5</v>
      </c>
      <c r="G8" s="38">
        <f t="shared" si="1"/>
        <v>5468.3514241365929</v>
      </c>
    </row>
    <row r="9" spans="1:7" x14ac:dyDescent="0.25">
      <c r="A9" s="36" t="s">
        <v>46</v>
      </c>
      <c r="B9" s="36" t="s">
        <v>395</v>
      </c>
      <c r="D9" s="36">
        <v>2910119.7</v>
      </c>
      <c r="E9" s="38">
        <f t="shared" si="0"/>
        <v>2910119.7</v>
      </c>
      <c r="F9" s="12">
        <v>639.29999999999995</v>
      </c>
      <c r="G9" s="38">
        <f t="shared" si="1"/>
        <v>4552.040825903332</v>
      </c>
    </row>
    <row r="10" spans="1:7" x14ac:dyDescent="0.25">
      <c r="A10" s="36" t="s">
        <v>48</v>
      </c>
      <c r="B10" s="36" t="s">
        <v>396</v>
      </c>
      <c r="C10" s="36">
        <v>8104123.7300000004</v>
      </c>
      <c r="E10" s="38">
        <f t="shared" si="0"/>
        <v>8104123.7300000004</v>
      </c>
      <c r="F10" s="12">
        <v>1410.3</v>
      </c>
      <c r="G10" s="38">
        <f t="shared" si="1"/>
        <v>5746.3828476210738</v>
      </c>
    </row>
    <row r="11" spans="1:7" x14ac:dyDescent="0.25">
      <c r="A11" s="36" t="s">
        <v>50</v>
      </c>
      <c r="B11" s="36" t="s">
        <v>51</v>
      </c>
      <c r="C11" s="36">
        <v>16714567.359999999</v>
      </c>
      <c r="E11" s="38">
        <f t="shared" si="0"/>
        <v>16714567.359999999</v>
      </c>
      <c r="F11" s="12">
        <v>3073.7</v>
      </c>
      <c r="G11" s="38">
        <f t="shared" si="1"/>
        <v>5437.9306243289848</v>
      </c>
    </row>
    <row r="12" spans="1:7" x14ac:dyDescent="0.25">
      <c r="A12" s="36" t="s">
        <v>52</v>
      </c>
      <c r="B12" s="36" t="s">
        <v>53</v>
      </c>
      <c r="C12" s="36">
        <v>9387421.3699999992</v>
      </c>
      <c r="E12" s="38">
        <f t="shared" si="0"/>
        <v>9387421.3699999992</v>
      </c>
      <c r="F12" s="12">
        <v>1642.8</v>
      </c>
      <c r="G12" s="38">
        <f t="shared" si="1"/>
        <v>5714.2813306549788</v>
      </c>
    </row>
    <row r="13" spans="1:7" x14ac:dyDescent="0.25">
      <c r="A13" s="36" t="s">
        <v>54</v>
      </c>
      <c r="B13" s="36" t="s">
        <v>397</v>
      </c>
      <c r="D13" s="36">
        <v>4312179.2699999996</v>
      </c>
      <c r="E13" s="38">
        <f t="shared" si="0"/>
        <v>4312179.2699999996</v>
      </c>
      <c r="F13" s="12">
        <v>915.1</v>
      </c>
      <c r="G13" s="38">
        <f t="shared" si="1"/>
        <v>4712.2492295923939</v>
      </c>
    </row>
    <row r="14" spans="1:7" x14ac:dyDescent="0.25">
      <c r="A14" s="36" t="s">
        <v>56</v>
      </c>
      <c r="B14" s="36" t="s">
        <v>57</v>
      </c>
      <c r="C14" s="36">
        <v>19885755.289999999</v>
      </c>
      <c r="E14" s="38">
        <f t="shared" si="0"/>
        <v>19885755.289999999</v>
      </c>
      <c r="F14" s="12">
        <v>3017.8</v>
      </c>
      <c r="G14" s="38">
        <f t="shared" si="1"/>
        <v>6589.4874710053673</v>
      </c>
    </row>
    <row r="15" spans="1:7" x14ac:dyDescent="0.25">
      <c r="A15" s="36" t="s">
        <v>58</v>
      </c>
      <c r="B15" s="36" t="s">
        <v>398</v>
      </c>
      <c r="C15" s="36">
        <v>4529533.6500000004</v>
      </c>
      <c r="E15" s="38">
        <f t="shared" si="0"/>
        <v>4529533.6500000004</v>
      </c>
      <c r="F15" s="12">
        <v>904.7</v>
      </c>
      <c r="G15" s="38">
        <f t="shared" si="1"/>
        <v>5006.6692273681883</v>
      </c>
    </row>
    <row r="16" spans="1:7" x14ac:dyDescent="0.25">
      <c r="A16" s="36" t="s">
        <v>60</v>
      </c>
      <c r="B16" s="36" t="s">
        <v>399</v>
      </c>
      <c r="C16" s="36">
        <v>5501096.5899999999</v>
      </c>
      <c r="E16" s="38">
        <f t="shared" si="0"/>
        <v>5501096.5899999999</v>
      </c>
      <c r="F16" s="12">
        <v>964.3</v>
      </c>
      <c r="G16" s="38">
        <f t="shared" si="1"/>
        <v>5704.7563932386192</v>
      </c>
    </row>
    <row r="17" spans="1:7" x14ac:dyDescent="0.25">
      <c r="A17" s="36" t="s">
        <v>62</v>
      </c>
      <c r="B17" s="36" t="s">
        <v>63</v>
      </c>
      <c r="C17" s="36">
        <v>52773138.920000002</v>
      </c>
      <c r="E17" s="38">
        <f t="shared" si="0"/>
        <v>52773138.920000002</v>
      </c>
      <c r="F17" s="12">
        <v>10403.799999999999</v>
      </c>
      <c r="G17" s="38">
        <f t="shared" si="1"/>
        <v>5072.486872104424</v>
      </c>
    </row>
    <row r="18" spans="1:7" x14ac:dyDescent="0.25">
      <c r="A18" s="36" t="s">
        <v>64</v>
      </c>
      <c r="B18" s="36" t="s">
        <v>65</v>
      </c>
      <c r="C18" s="36">
        <v>13737763.060000001</v>
      </c>
      <c r="E18" s="38">
        <f t="shared" si="0"/>
        <v>13737763.060000001</v>
      </c>
      <c r="F18" s="12">
        <v>2440.6</v>
      </c>
      <c r="G18" s="38">
        <f t="shared" si="1"/>
        <v>5628.8466196836844</v>
      </c>
    </row>
    <row r="19" spans="1:7" x14ac:dyDescent="0.25">
      <c r="A19" s="36" t="s">
        <v>66</v>
      </c>
      <c r="B19" s="36" t="s">
        <v>400</v>
      </c>
      <c r="C19" s="36">
        <v>20652074.809999999</v>
      </c>
      <c r="E19" s="38">
        <f t="shared" ref="E19:E34" si="2">SUM(C19:D19)</f>
        <v>20652074.809999999</v>
      </c>
      <c r="F19" s="12">
        <v>3058.6</v>
      </c>
      <c r="G19" s="38">
        <f t="shared" ref="G19:G34" si="3">E19/F19</f>
        <v>6752.1332668541163</v>
      </c>
    </row>
    <row r="20" spans="1:7" x14ac:dyDescent="0.25">
      <c r="A20" s="36" t="s">
        <v>68</v>
      </c>
      <c r="B20" s="36" t="s">
        <v>69</v>
      </c>
      <c r="D20" s="36">
        <v>21125527.529999994</v>
      </c>
      <c r="E20" s="38">
        <f t="shared" si="2"/>
        <v>21125527.529999994</v>
      </c>
      <c r="F20" s="12">
        <v>3446.1</v>
      </c>
      <c r="G20" s="38">
        <f t="shared" si="3"/>
        <v>6130.2711848176186</v>
      </c>
    </row>
    <row r="21" spans="1:7" x14ac:dyDescent="0.25">
      <c r="A21" s="36" t="s">
        <v>70</v>
      </c>
      <c r="B21" s="36" t="s">
        <v>71</v>
      </c>
      <c r="D21" s="36">
        <v>12027068.319999997</v>
      </c>
      <c r="E21" s="38">
        <f t="shared" si="2"/>
        <v>12027068.319999997</v>
      </c>
      <c r="F21" s="12">
        <v>2357.6999999999998</v>
      </c>
      <c r="G21" s="38">
        <f t="shared" si="3"/>
        <v>5101.1868855240264</v>
      </c>
    </row>
    <row r="22" spans="1:7" x14ac:dyDescent="0.25">
      <c r="A22" s="36" t="s">
        <v>72</v>
      </c>
      <c r="B22" s="36" t="s">
        <v>73</v>
      </c>
      <c r="C22" s="36">
        <v>5929422.2000000002</v>
      </c>
      <c r="E22" s="38">
        <f t="shared" si="2"/>
        <v>5929422.2000000002</v>
      </c>
      <c r="F22" s="12">
        <v>1143.5999999999999</v>
      </c>
      <c r="G22" s="38">
        <f t="shared" si="3"/>
        <v>5184.8742567331237</v>
      </c>
    </row>
    <row r="23" spans="1:7" x14ac:dyDescent="0.25">
      <c r="A23" s="36" t="s">
        <v>74</v>
      </c>
      <c r="B23" s="36" t="s">
        <v>75</v>
      </c>
      <c r="C23" s="36">
        <v>15387350.93</v>
      </c>
      <c r="E23" s="38">
        <f t="shared" si="2"/>
        <v>15387350.93</v>
      </c>
      <c r="F23" s="12">
        <v>2369</v>
      </c>
      <c r="G23" s="38">
        <f t="shared" si="3"/>
        <v>6495.2937653018153</v>
      </c>
    </row>
    <row r="24" spans="1:7" x14ac:dyDescent="0.25">
      <c r="A24" s="36" t="s">
        <v>76</v>
      </c>
      <c r="B24" s="36" t="s">
        <v>77</v>
      </c>
      <c r="C24" s="36">
        <v>15365227.949999999</v>
      </c>
      <c r="E24" s="38">
        <f t="shared" si="2"/>
        <v>15365227.949999999</v>
      </c>
      <c r="F24" s="12">
        <v>2592.6</v>
      </c>
      <c r="G24" s="38">
        <f t="shared" si="3"/>
        <v>5926.5709905114554</v>
      </c>
    </row>
    <row r="25" spans="1:7" x14ac:dyDescent="0.25">
      <c r="A25" s="36" t="s">
        <v>78</v>
      </c>
      <c r="B25" s="36" t="s">
        <v>79</v>
      </c>
      <c r="C25" s="36">
        <v>43289019.869999997</v>
      </c>
      <c r="E25" s="38">
        <f t="shared" si="2"/>
        <v>43289019.869999997</v>
      </c>
      <c r="F25" s="12">
        <v>8959.4</v>
      </c>
      <c r="G25" s="38">
        <f t="shared" si="3"/>
        <v>4831.6873752706651</v>
      </c>
    </row>
    <row r="26" spans="1:7" x14ac:dyDescent="0.25">
      <c r="A26" s="36" t="s">
        <v>80</v>
      </c>
      <c r="B26" s="36" t="s">
        <v>401</v>
      </c>
      <c r="C26" s="36">
        <v>1936832.7</v>
      </c>
      <c r="E26" s="38">
        <f t="shared" si="2"/>
        <v>1936832.7</v>
      </c>
      <c r="F26" s="12">
        <v>371</v>
      </c>
      <c r="G26" s="38">
        <f t="shared" si="3"/>
        <v>5220.5733153638812</v>
      </c>
    </row>
    <row r="27" spans="1:7" x14ac:dyDescent="0.25">
      <c r="A27" s="36" t="s">
        <v>82</v>
      </c>
      <c r="B27" s="36" t="s">
        <v>83</v>
      </c>
      <c r="C27" s="36">
        <v>10841079.460000001</v>
      </c>
      <c r="E27" s="38">
        <f t="shared" si="2"/>
        <v>10841079.460000001</v>
      </c>
      <c r="F27" s="12">
        <v>2172.6999999999998</v>
      </c>
      <c r="G27" s="38">
        <f t="shared" si="3"/>
        <v>4989.6807934827639</v>
      </c>
    </row>
    <row r="28" spans="1:7" x14ac:dyDescent="0.25">
      <c r="A28" s="36" t="s">
        <v>84</v>
      </c>
      <c r="B28" s="36" t="s">
        <v>85</v>
      </c>
      <c r="C28" s="36">
        <v>10105633.039999999</v>
      </c>
      <c r="E28" s="38">
        <f t="shared" si="2"/>
        <v>10105633.039999999</v>
      </c>
      <c r="F28" s="12">
        <v>1970.6</v>
      </c>
      <c r="G28" s="38">
        <f t="shared" si="3"/>
        <v>5128.2010758144725</v>
      </c>
    </row>
    <row r="29" spans="1:7" x14ac:dyDescent="0.25">
      <c r="A29" s="36" t="s">
        <v>86</v>
      </c>
      <c r="B29" s="36" t="s">
        <v>87</v>
      </c>
      <c r="C29" s="36">
        <v>16289908.060000001</v>
      </c>
      <c r="E29" s="38">
        <f t="shared" si="2"/>
        <v>16289908.060000001</v>
      </c>
      <c r="F29" s="12">
        <v>3001</v>
      </c>
      <c r="G29" s="38">
        <f t="shared" si="3"/>
        <v>5428.1599666777738</v>
      </c>
    </row>
    <row r="30" spans="1:7" x14ac:dyDescent="0.25">
      <c r="A30" s="36" t="s">
        <v>88</v>
      </c>
      <c r="B30" s="36" t="s">
        <v>89</v>
      </c>
      <c r="D30" s="36">
        <v>22728347.529999997</v>
      </c>
      <c r="E30" s="38">
        <f t="shared" si="2"/>
        <v>22728347.529999997</v>
      </c>
      <c r="F30" s="12">
        <v>4357.3999999999996</v>
      </c>
      <c r="G30" s="38">
        <f t="shared" si="3"/>
        <v>5216.0342245375678</v>
      </c>
    </row>
    <row r="31" spans="1:7" x14ac:dyDescent="0.25">
      <c r="A31" s="36" t="s">
        <v>90</v>
      </c>
      <c r="B31" s="36" t="s">
        <v>448</v>
      </c>
      <c r="C31" s="36">
        <v>7053394.7000000002</v>
      </c>
      <c r="E31" s="38">
        <f t="shared" si="2"/>
        <v>7053394.7000000002</v>
      </c>
      <c r="F31" s="12">
        <v>1356.4</v>
      </c>
      <c r="G31" s="38">
        <f t="shared" si="3"/>
        <v>5200.0845620760838</v>
      </c>
    </row>
    <row r="32" spans="1:7" x14ac:dyDescent="0.25">
      <c r="A32" s="36" t="s">
        <v>92</v>
      </c>
      <c r="B32" s="36" t="s">
        <v>93</v>
      </c>
      <c r="C32" s="36">
        <v>3646781.96</v>
      </c>
      <c r="E32" s="38">
        <f t="shared" si="2"/>
        <v>3646781.96</v>
      </c>
      <c r="F32" s="12">
        <v>801.3</v>
      </c>
      <c r="G32" s="38">
        <f t="shared" si="3"/>
        <v>4551.0819418445026</v>
      </c>
    </row>
    <row r="33" spans="1:7" x14ac:dyDescent="0.25">
      <c r="A33" s="36" t="s">
        <v>94</v>
      </c>
      <c r="B33" s="36" t="s">
        <v>95</v>
      </c>
      <c r="D33" s="36">
        <v>10165101.960000001</v>
      </c>
      <c r="E33" s="38">
        <f t="shared" si="2"/>
        <v>10165101.960000001</v>
      </c>
      <c r="F33" s="12">
        <v>1632.8</v>
      </c>
      <c r="G33" s="38">
        <f t="shared" si="3"/>
        <v>6225.5646496815298</v>
      </c>
    </row>
    <row r="34" spans="1:7" x14ac:dyDescent="0.25">
      <c r="A34" s="36" t="s">
        <v>96</v>
      </c>
      <c r="B34" s="36" t="s">
        <v>97</v>
      </c>
      <c r="C34" s="36">
        <v>24156527.18</v>
      </c>
      <c r="E34" s="38">
        <f t="shared" si="2"/>
        <v>24156527.18</v>
      </c>
      <c r="F34" s="12">
        <v>4305.3</v>
      </c>
      <c r="G34" s="38">
        <f t="shared" si="3"/>
        <v>5610.8812812115293</v>
      </c>
    </row>
    <row r="35" spans="1:7" x14ac:dyDescent="0.25">
      <c r="A35" s="36" t="s">
        <v>98</v>
      </c>
      <c r="B35" s="36" t="s">
        <v>99</v>
      </c>
      <c r="D35" s="36">
        <v>14003849.960000001</v>
      </c>
      <c r="E35" s="38">
        <f t="shared" ref="E35:E50" si="4">SUM(C35:D35)</f>
        <v>14003849.960000001</v>
      </c>
      <c r="F35" s="12">
        <v>2217.6999999999998</v>
      </c>
      <c r="G35" s="38">
        <f t="shared" ref="G35:G50" si="5">E35/F35</f>
        <v>6314.5826577084372</v>
      </c>
    </row>
    <row r="36" spans="1:7" x14ac:dyDescent="0.25">
      <c r="A36" s="36" t="s">
        <v>100</v>
      </c>
      <c r="B36" s="36" t="s">
        <v>101</v>
      </c>
      <c r="D36" s="36">
        <v>4547471.55</v>
      </c>
      <c r="E36" s="38">
        <f t="shared" si="4"/>
        <v>4547471.55</v>
      </c>
      <c r="F36" s="12">
        <v>886.8</v>
      </c>
      <c r="G36" s="38">
        <f t="shared" si="5"/>
        <v>5127.9561907983762</v>
      </c>
    </row>
    <row r="37" spans="1:7" x14ac:dyDescent="0.25">
      <c r="A37" s="36" t="s">
        <v>102</v>
      </c>
      <c r="B37" s="36" t="s">
        <v>103</v>
      </c>
      <c r="C37" s="36">
        <v>42512427.899999999</v>
      </c>
      <c r="E37" s="38">
        <f t="shared" si="4"/>
        <v>42512427.899999999</v>
      </c>
      <c r="F37" s="12">
        <v>8045.8</v>
      </c>
      <c r="G37" s="38">
        <f t="shared" si="5"/>
        <v>5283.8037112530756</v>
      </c>
    </row>
    <row r="38" spans="1:7" x14ac:dyDescent="0.25">
      <c r="A38" s="36" t="s">
        <v>104</v>
      </c>
      <c r="B38" s="36" t="s">
        <v>105</v>
      </c>
      <c r="C38" s="36">
        <v>24720044.300000001</v>
      </c>
      <c r="E38" s="38">
        <f t="shared" si="4"/>
        <v>24720044.300000001</v>
      </c>
      <c r="F38" s="12">
        <v>4862</v>
      </c>
      <c r="G38" s="38">
        <f t="shared" si="5"/>
        <v>5084.3365487453721</v>
      </c>
    </row>
    <row r="39" spans="1:7" x14ac:dyDescent="0.25">
      <c r="A39" s="36" t="s">
        <v>106</v>
      </c>
      <c r="B39" s="36" t="s">
        <v>107</v>
      </c>
      <c r="D39" s="36">
        <v>24193160.010000009</v>
      </c>
      <c r="E39" s="38">
        <f t="shared" si="4"/>
        <v>24193160.010000009</v>
      </c>
      <c r="F39" s="12">
        <v>4038.4</v>
      </c>
      <c r="G39" s="38">
        <f t="shared" si="5"/>
        <v>5990.7785286252001</v>
      </c>
    </row>
    <row r="40" spans="1:7" x14ac:dyDescent="0.25">
      <c r="A40" s="36" t="s">
        <v>108</v>
      </c>
      <c r="B40" s="36" t="s">
        <v>109</v>
      </c>
      <c r="D40" s="36">
        <v>8401001.0699999966</v>
      </c>
      <c r="E40" s="38">
        <f t="shared" si="4"/>
        <v>8401001.0699999966</v>
      </c>
      <c r="F40" s="12">
        <v>1428.6</v>
      </c>
      <c r="G40" s="38">
        <f t="shared" si="5"/>
        <v>5880.5831373372512</v>
      </c>
    </row>
    <row r="41" spans="1:7" x14ac:dyDescent="0.25">
      <c r="A41" s="36" t="s">
        <v>110</v>
      </c>
      <c r="B41" s="36" t="s">
        <v>403</v>
      </c>
      <c r="D41" s="36">
        <v>2201596.06</v>
      </c>
      <c r="E41" s="38">
        <f t="shared" si="4"/>
        <v>2201596.06</v>
      </c>
      <c r="F41" s="12">
        <v>305.7</v>
      </c>
      <c r="G41" s="38">
        <f t="shared" si="5"/>
        <v>7201.8189728491989</v>
      </c>
    </row>
    <row r="42" spans="1:7" x14ac:dyDescent="0.25">
      <c r="A42" s="36" t="s">
        <v>112</v>
      </c>
      <c r="B42" s="36" t="s">
        <v>404</v>
      </c>
      <c r="C42" s="36">
        <v>9245839.1799999997</v>
      </c>
      <c r="E42" s="38">
        <f t="shared" si="4"/>
        <v>9245839.1799999997</v>
      </c>
      <c r="F42" s="12">
        <v>1769.7</v>
      </c>
      <c r="G42" s="38">
        <f t="shared" si="5"/>
        <v>5224.5234672543365</v>
      </c>
    </row>
    <row r="43" spans="1:7" x14ac:dyDescent="0.25">
      <c r="A43" s="36" t="s">
        <v>114</v>
      </c>
      <c r="B43" s="36" t="s">
        <v>405</v>
      </c>
      <c r="D43" s="36">
        <v>29341097.609999985</v>
      </c>
      <c r="E43" s="38">
        <f t="shared" si="4"/>
        <v>29341097.609999985</v>
      </c>
      <c r="F43" s="12">
        <v>4624.8999999999996</v>
      </c>
      <c r="G43" s="38">
        <f t="shared" si="5"/>
        <v>6344.1582758546101</v>
      </c>
    </row>
    <row r="44" spans="1:7" x14ac:dyDescent="0.25">
      <c r="A44" s="36" t="s">
        <v>116</v>
      </c>
      <c r="B44" s="36" t="s">
        <v>117</v>
      </c>
      <c r="C44" s="36">
        <v>7270448.9699999997</v>
      </c>
      <c r="E44" s="38">
        <f t="shared" si="4"/>
        <v>7270448.9699999997</v>
      </c>
      <c r="F44" s="12">
        <v>1441</v>
      </c>
      <c r="G44" s="38">
        <f t="shared" si="5"/>
        <v>5045.4191325468419</v>
      </c>
    </row>
    <row r="45" spans="1:7" x14ac:dyDescent="0.25">
      <c r="A45" s="36" t="s">
        <v>118</v>
      </c>
      <c r="B45" s="36" t="s">
        <v>119</v>
      </c>
      <c r="C45" s="36">
        <v>5803975.8499999996</v>
      </c>
      <c r="E45" s="38">
        <f t="shared" si="4"/>
        <v>5803975.8499999996</v>
      </c>
      <c r="F45" s="12">
        <v>1078.7</v>
      </c>
      <c r="G45" s="38">
        <f t="shared" si="5"/>
        <v>5380.5282747751917</v>
      </c>
    </row>
    <row r="46" spans="1:7" x14ac:dyDescent="0.25">
      <c r="A46" s="36" t="s">
        <v>120</v>
      </c>
      <c r="B46" s="36" t="s">
        <v>406</v>
      </c>
      <c r="D46" s="36">
        <v>10074998.930000003</v>
      </c>
      <c r="E46" s="38">
        <f t="shared" si="4"/>
        <v>10074998.930000003</v>
      </c>
      <c r="F46" s="12">
        <v>1685.8</v>
      </c>
      <c r="G46" s="38">
        <f t="shared" si="5"/>
        <v>5976.3903962510403</v>
      </c>
    </row>
    <row r="47" spans="1:7" x14ac:dyDescent="0.25">
      <c r="A47" s="36" t="s">
        <v>122</v>
      </c>
      <c r="B47" s="36" t="s">
        <v>123</v>
      </c>
      <c r="C47" s="36">
        <v>50102308.640000001</v>
      </c>
      <c r="E47" s="38">
        <f t="shared" si="4"/>
        <v>50102308.640000001</v>
      </c>
      <c r="F47" s="12">
        <v>9416</v>
      </c>
      <c r="G47" s="38">
        <f t="shared" si="5"/>
        <v>5320.9758538657607</v>
      </c>
    </row>
    <row r="48" spans="1:7" x14ac:dyDescent="0.25">
      <c r="A48" s="36" t="s">
        <v>124</v>
      </c>
      <c r="B48" s="36" t="s">
        <v>449</v>
      </c>
      <c r="D48" s="36">
        <v>3155113.03</v>
      </c>
      <c r="E48" s="38">
        <f t="shared" si="4"/>
        <v>3155113.03</v>
      </c>
      <c r="F48" s="12">
        <v>630.6</v>
      </c>
      <c r="G48" s="38">
        <f t="shared" si="5"/>
        <v>5003.3508246114807</v>
      </c>
    </row>
    <row r="49" spans="1:7" x14ac:dyDescent="0.25">
      <c r="A49" s="36" t="s">
        <v>126</v>
      </c>
      <c r="B49" s="36" t="s">
        <v>408</v>
      </c>
      <c r="C49" s="36">
        <v>7077045</v>
      </c>
      <c r="E49" s="38">
        <f t="shared" si="4"/>
        <v>7077045</v>
      </c>
      <c r="F49" s="12">
        <v>1218.9000000000001</v>
      </c>
      <c r="G49" s="38">
        <f t="shared" si="5"/>
        <v>5806.0915579620969</v>
      </c>
    </row>
    <row r="50" spans="1:7" x14ac:dyDescent="0.25">
      <c r="A50" s="36" t="s">
        <v>128</v>
      </c>
      <c r="B50" s="36" t="s">
        <v>450</v>
      </c>
      <c r="D50" s="36">
        <v>1887050.16</v>
      </c>
      <c r="E50" s="38">
        <f t="shared" si="4"/>
        <v>1887050.16</v>
      </c>
      <c r="F50" s="12">
        <v>390.2</v>
      </c>
      <c r="G50" s="38">
        <f t="shared" si="5"/>
        <v>4836.1100973859557</v>
      </c>
    </row>
    <row r="51" spans="1:7" x14ac:dyDescent="0.25">
      <c r="A51" s="36" t="s">
        <v>130</v>
      </c>
      <c r="B51" s="36" t="s">
        <v>131</v>
      </c>
      <c r="C51" s="36">
        <v>8689767.1500000004</v>
      </c>
      <c r="E51" s="38">
        <f t="shared" ref="E51:E66" si="6">SUM(C51:D51)</f>
        <v>8689767.1500000004</v>
      </c>
      <c r="F51" s="12">
        <v>1714.6</v>
      </c>
      <c r="G51" s="38">
        <f t="shared" ref="G51:G66" si="7">E51/F51</f>
        <v>5068.1016855243206</v>
      </c>
    </row>
    <row r="52" spans="1:7" x14ac:dyDescent="0.25">
      <c r="A52" s="36" t="s">
        <v>132</v>
      </c>
      <c r="B52" s="36" t="s">
        <v>410</v>
      </c>
      <c r="D52" s="36">
        <v>9224409.9800000023</v>
      </c>
      <c r="E52" s="38">
        <f t="shared" si="6"/>
        <v>9224409.9800000023</v>
      </c>
      <c r="F52" s="12">
        <v>1903.7</v>
      </c>
      <c r="G52" s="38">
        <f t="shared" si="7"/>
        <v>4845.5166150128707</v>
      </c>
    </row>
    <row r="53" spans="1:7" x14ac:dyDescent="0.25">
      <c r="A53" s="36" t="s">
        <v>134</v>
      </c>
      <c r="B53" s="36" t="s">
        <v>135</v>
      </c>
      <c r="C53" s="36">
        <v>8262083.0999999996</v>
      </c>
      <c r="E53" s="38">
        <f t="shared" si="6"/>
        <v>8262083.0999999996</v>
      </c>
      <c r="F53" s="12">
        <v>1217.0999999999999</v>
      </c>
      <c r="G53" s="38">
        <f t="shared" si="7"/>
        <v>6788.3354695587877</v>
      </c>
    </row>
    <row r="54" spans="1:7" x14ac:dyDescent="0.25">
      <c r="A54" s="36" t="s">
        <v>136</v>
      </c>
      <c r="B54" s="36" t="s">
        <v>411</v>
      </c>
      <c r="C54" s="36">
        <v>2958604.84</v>
      </c>
      <c r="E54" s="38">
        <f t="shared" si="6"/>
        <v>2958604.84</v>
      </c>
      <c r="F54" s="12">
        <v>502.1</v>
      </c>
      <c r="G54" s="38">
        <f t="shared" si="7"/>
        <v>5892.4613423620785</v>
      </c>
    </row>
    <row r="55" spans="1:7" x14ac:dyDescent="0.25">
      <c r="A55" s="36" t="s">
        <v>138</v>
      </c>
      <c r="B55" s="36" t="s">
        <v>412</v>
      </c>
      <c r="D55" s="36">
        <v>10176957.520000001</v>
      </c>
      <c r="E55" s="38">
        <f t="shared" si="6"/>
        <v>10176957.520000001</v>
      </c>
      <c r="F55" s="12">
        <v>2070.3000000000002</v>
      </c>
      <c r="G55" s="38">
        <f t="shared" si="7"/>
        <v>4915.6921798773128</v>
      </c>
    </row>
    <row r="56" spans="1:7" x14ac:dyDescent="0.25">
      <c r="A56" s="36" t="s">
        <v>140</v>
      </c>
      <c r="B56" s="36" t="s">
        <v>141</v>
      </c>
      <c r="D56" s="36">
        <v>14119412.879999999</v>
      </c>
      <c r="E56" s="38">
        <f t="shared" si="6"/>
        <v>14119412.879999999</v>
      </c>
      <c r="F56" s="12">
        <v>2465.1999999999998</v>
      </c>
      <c r="G56" s="38">
        <f t="shared" si="7"/>
        <v>5727.4918383903942</v>
      </c>
    </row>
    <row r="57" spans="1:7" x14ac:dyDescent="0.25">
      <c r="A57" s="36" t="s">
        <v>142</v>
      </c>
      <c r="B57" s="36" t="s">
        <v>413</v>
      </c>
      <c r="D57" s="36">
        <v>1906955.05</v>
      </c>
      <c r="E57" s="38">
        <f t="shared" si="6"/>
        <v>1906955.05</v>
      </c>
      <c r="F57" s="12">
        <v>660.1</v>
      </c>
      <c r="G57" s="38">
        <f t="shared" si="7"/>
        <v>2888.8881230116649</v>
      </c>
    </row>
    <row r="58" spans="1:7" x14ac:dyDescent="0.25">
      <c r="A58" s="36" t="s">
        <v>144</v>
      </c>
      <c r="B58" s="36" t="s">
        <v>145</v>
      </c>
      <c r="C58" s="36">
        <v>179122882.87</v>
      </c>
      <c r="E58" s="38">
        <f t="shared" si="6"/>
        <v>179122882.87</v>
      </c>
      <c r="F58" s="12">
        <v>29123.3</v>
      </c>
      <c r="G58" s="38">
        <f t="shared" si="7"/>
        <v>6150.5009003100613</v>
      </c>
    </row>
    <row r="59" spans="1:7" x14ac:dyDescent="0.25">
      <c r="A59" s="36" t="s">
        <v>146</v>
      </c>
      <c r="B59" s="36" t="s">
        <v>147</v>
      </c>
      <c r="C59" s="36">
        <v>12349135.550000001</v>
      </c>
      <c r="E59" s="38">
        <f t="shared" si="6"/>
        <v>12349135.550000001</v>
      </c>
      <c r="F59" s="12">
        <v>2216.3000000000002</v>
      </c>
      <c r="G59" s="38">
        <f t="shared" si="7"/>
        <v>5571.9602716238778</v>
      </c>
    </row>
    <row r="60" spans="1:7" x14ac:dyDescent="0.25">
      <c r="A60" s="36" t="s">
        <v>148</v>
      </c>
      <c r="B60" s="36" t="s">
        <v>149</v>
      </c>
      <c r="D60" s="36">
        <v>42819609.809999987</v>
      </c>
      <c r="E60" s="38">
        <f t="shared" si="6"/>
        <v>42819609.809999987</v>
      </c>
      <c r="F60" s="12">
        <v>7143.6</v>
      </c>
      <c r="G60" s="38">
        <f t="shared" si="7"/>
        <v>5994.1219847135881</v>
      </c>
    </row>
    <row r="61" spans="1:7" x14ac:dyDescent="0.25">
      <c r="A61" s="36" t="s">
        <v>150</v>
      </c>
      <c r="B61" s="36" t="s">
        <v>451</v>
      </c>
      <c r="C61" s="36">
        <v>10174676.439999999</v>
      </c>
      <c r="E61" s="38">
        <f t="shared" si="6"/>
        <v>10174676.439999999</v>
      </c>
      <c r="F61" s="12">
        <v>2205.8000000000002</v>
      </c>
      <c r="G61" s="38">
        <f t="shared" si="7"/>
        <v>4612.6921933085496</v>
      </c>
    </row>
    <row r="62" spans="1:7" x14ac:dyDescent="0.25">
      <c r="A62" s="36" t="s">
        <v>152</v>
      </c>
      <c r="B62" s="36" t="s">
        <v>415</v>
      </c>
      <c r="C62" s="36">
        <v>5350186.0599999996</v>
      </c>
      <c r="E62" s="38">
        <f t="shared" si="6"/>
        <v>5350186.0599999996</v>
      </c>
      <c r="F62" s="12">
        <v>814.7</v>
      </c>
      <c r="G62" s="38">
        <f t="shared" si="7"/>
        <v>6567.0627961212704</v>
      </c>
    </row>
    <row r="63" spans="1:7" x14ac:dyDescent="0.25">
      <c r="A63" s="36" t="s">
        <v>154</v>
      </c>
      <c r="B63" s="36" t="s">
        <v>155</v>
      </c>
      <c r="D63" s="36">
        <v>26770991.570000004</v>
      </c>
      <c r="E63" s="38">
        <f t="shared" si="6"/>
        <v>26770991.570000004</v>
      </c>
      <c r="F63" s="12">
        <v>5431.9</v>
      </c>
      <c r="G63" s="38">
        <f t="shared" si="7"/>
        <v>4928.4765128224017</v>
      </c>
    </row>
    <row r="64" spans="1:7" x14ac:dyDescent="0.25">
      <c r="A64" s="36" t="s">
        <v>156</v>
      </c>
      <c r="B64" s="36" t="s">
        <v>157</v>
      </c>
      <c r="C64" s="36">
        <v>4789064.38</v>
      </c>
      <c r="E64" s="38">
        <f t="shared" si="6"/>
        <v>4789064.38</v>
      </c>
      <c r="F64" s="12">
        <v>792.7</v>
      </c>
      <c r="G64" s="38">
        <f t="shared" si="7"/>
        <v>6041.4587864261384</v>
      </c>
    </row>
    <row r="65" spans="1:7" x14ac:dyDescent="0.25">
      <c r="A65" s="36" t="s">
        <v>158</v>
      </c>
      <c r="B65" s="36" t="s">
        <v>416</v>
      </c>
      <c r="C65" s="36">
        <v>3420449.86</v>
      </c>
      <c r="E65" s="38">
        <f t="shared" si="6"/>
        <v>3420449.86</v>
      </c>
      <c r="F65" s="12">
        <v>536.4</v>
      </c>
      <c r="G65" s="38">
        <f t="shared" si="7"/>
        <v>6376.6775913497386</v>
      </c>
    </row>
    <row r="66" spans="1:7" x14ac:dyDescent="0.25">
      <c r="A66" s="36" t="s">
        <v>160</v>
      </c>
      <c r="B66" s="36" t="s">
        <v>161</v>
      </c>
      <c r="D66" s="36">
        <v>5471147.6999999974</v>
      </c>
      <c r="E66" s="38">
        <f t="shared" si="6"/>
        <v>5471147.6999999974</v>
      </c>
      <c r="F66" s="12">
        <v>1090.0999999999999</v>
      </c>
      <c r="G66" s="38">
        <f t="shared" si="7"/>
        <v>5018.9411063205189</v>
      </c>
    </row>
    <row r="67" spans="1:7" x14ac:dyDescent="0.25">
      <c r="A67" s="36" t="s">
        <v>162</v>
      </c>
      <c r="B67" s="36" t="s">
        <v>163</v>
      </c>
      <c r="C67" s="36">
        <v>9872675.2699999996</v>
      </c>
      <c r="E67" s="38">
        <f t="shared" ref="E67:E82" si="8">SUM(C67:D67)</f>
        <v>9872675.2699999996</v>
      </c>
      <c r="F67" s="12">
        <v>1925.9</v>
      </c>
      <c r="G67" s="38">
        <f t="shared" ref="G67:G82" si="9">E67/F67</f>
        <v>5126.2657822316833</v>
      </c>
    </row>
    <row r="68" spans="1:7" x14ac:dyDescent="0.25">
      <c r="A68" s="36" t="s">
        <v>164</v>
      </c>
      <c r="B68" s="36" t="s">
        <v>165</v>
      </c>
      <c r="D68" s="36">
        <v>10087397.700000005</v>
      </c>
      <c r="E68" s="38">
        <f t="shared" si="8"/>
        <v>10087397.700000005</v>
      </c>
      <c r="F68" s="12">
        <v>2086.4</v>
      </c>
      <c r="G68" s="38">
        <f t="shared" si="9"/>
        <v>4834.8340203220878</v>
      </c>
    </row>
    <row r="69" spans="1:7" x14ac:dyDescent="0.25">
      <c r="A69" s="36" t="s">
        <v>166</v>
      </c>
      <c r="B69" s="36" t="s">
        <v>167</v>
      </c>
      <c r="D69" s="36">
        <v>13976778.230000002</v>
      </c>
      <c r="E69" s="38">
        <f t="shared" si="8"/>
        <v>13976778.230000002</v>
      </c>
      <c r="F69" s="12">
        <v>2986.2</v>
      </c>
      <c r="G69" s="38">
        <f t="shared" si="9"/>
        <v>4680.4561750719986</v>
      </c>
    </row>
    <row r="70" spans="1:7" x14ac:dyDescent="0.25">
      <c r="A70" s="36" t="s">
        <v>168</v>
      </c>
      <c r="B70" s="36" t="s">
        <v>169</v>
      </c>
      <c r="D70" s="36">
        <v>18779304.710000008</v>
      </c>
      <c r="E70" s="38">
        <f t="shared" si="8"/>
        <v>18779304.710000008</v>
      </c>
      <c r="F70" s="12">
        <v>4021</v>
      </c>
      <c r="G70" s="38">
        <f t="shared" si="9"/>
        <v>4670.3070654066178</v>
      </c>
    </row>
    <row r="71" spans="1:7" x14ac:dyDescent="0.25">
      <c r="A71" s="36" t="s">
        <v>170</v>
      </c>
      <c r="B71" s="36" t="s">
        <v>171</v>
      </c>
      <c r="D71" s="36">
        <v>19419757.170000009</v>
      </c>
      <c r="E71" s="38">
        <f t="shared" si="8"/>
        <v>19419757.170000009</v>
      </c>
      <c r="F71" s="12">
        <v>3700.8</v>
      </c>
      <c r="G71" s="38">
        <f t="shared" si="9"/>
        <v>5247.4484354734132</v>
      </c>
    </row>
    <row r="72" spans="1:7" x14ac:dyDescent="0.25">
      <c r="A72" s="36" t="s">
        <v>172</v>
      </c>
      <c r="B72" s="36" t="s">
        <v>173</v>
      </c>
      <c r="C72" s="36">
        <v>8402211.3699999992</v>
      </c>
      <c r="E72" s="38">
        <f t="shared" si="8"/>
        <v>8402211.3699999992</v>
      </c>
      <c r="F72" s="12">
        <v>1590.7</v>
      </c>
      <c r="G72" s="38">
        <f t="shared" si="9"/>
        <v>5282.084220783302</v>
      </c>
    </row>
    <row r="73" spans="1:7" x14ac:dyDescent="0.25">
      <c r="A73" s="36" t="s">
        <v>174</v>
      </c>
      <c r="B73" s="36" t="s">
        <v>175</v>
      </c>
      <c r="C73" s="36">
        <v>16408795.68</v>
      </c>
      <c r="E73" s="38">
        <f t="shared" si="8"/>
        <v>16408795.68</v>
      </c>
      <c r="F73" s="12">
        <v>3167.3</v>
      </c>
      <c r="G73" s="38">
        <f t="shared" si="9"/>
        <v>5180.6888138161839</v>
      </c>
    </row>
    <row r="74" spans="1:7" x14ac:dyDescent="0.25">
      <c r="A74" s="36" t="s">
        <v>176</v>
      </c>
      <c r="B74" s="36" t="s">
        <v>177</v>
      </c>
      <c r="D74" s="36">
        <v>7629975.9499999983</v>
      </c>
      <c r="E74" s="38">
        <f t="shared" si="8"/>
        <v>7629975.9499999983</v>
      </c>
      <c r="F74" s="12">
        <v>1460.5</v>
      </c>
      <c r="G74" s="38">
        <f t="shared" si="9"/>
        <v>5224.2218076001354</v>
      </c>
    </row>
    <row r="75" spans="1:7" x14ac:dyDescent="0.25">
      <c r="A75" s="36" t="s">
        <v>178</v>
      </c>
      <c r="B75" s="36" t="s">
        <v>179</v>
      </c>
      <c r="D75" s="36">
        <v>66868515.849999994</v>
      </c>
      <c r="E75" s="38">
        <f t="shared" si="8"/>
        <v>66868515.849999994</v>
      </c>
      <c r="F75" s="12">
        <v>12249</v>
      </c>
      <c r="G75" s="38">
        <f t="shared" si="9"/>
        <v>5459.0999959180335</v>
      </c>
    </row>
    <row r="76" spans="1:7" x14ac:dyDescent="0.25">
      <c r="A76" s="36" t="s">
        <v>180</v>
      </c>
      <c r="B76" s="36" t="s">
        <v>181</v>
      </c>
      <c r="C76" s="36">
        <v>32671322.91</v>
      </c>
      <c r="E76" s="38">
        <f t="shared" si="8"/>
        <v>32671322.91</v>
      </c>
      <c r="F76" s="12">
        <v>5242.2</v>
      </c>
      <c r="G76" s="38">
        <f t="shared" si="9"/>
        <v>6232.3686448437684</v>
      </c>
    </row>
    <row r="77" spans="1:7" x14ac:dyDescent="0.25">
      <c r="A77" s="36" t="s">
        <v>182</v>
      </c>
      <c r="B77" s="36" t="s">
        <v>417</v>
      </c>
      <c r="C77" s="36">
        <v>4591962.59</v>
      </c>
      <c r="E77" s="38">
        <f t="shared" si="8"/>
        <v>4591962.59</v>
      </c>
      <c r="F77" s="12">
        <v>834.6</v>
      </c>
      <c r="G77" s="38">
        <f t="shared" si="9"/>
        <v>5501.9920800383416</v>
      </c>
    </row>
    <row r="78" spans="1:7" x14ac:dyDescent="0.25">
      <c r="A78" s="36" t="s">
        <v>184</v>
      </c>
      <c r="B78" s="36" t="s">
        <v>185</v>
      </c>
      <c r="C78" s="36">
        <v>15031945</v>
      </c>
      <c r="E78" s="38">
        <f t="shared" si="8"/>
        <v>15031945</v>
      </c>
      <c r="F78" s="12">
        <v>2871.9</v>
      </c>
      <c r="G78" s="38">
        <f t="shared" si="9"/>
        <v>5234.1463839270164</v>
      </c>
    </row>
    <row r="79" spans="1:7" x14ac:dyDescent="0.25">
      <c r="A79" s="36" t="s">
        <v>186</v>
      </c>
      <c r="B79" s="36" t="s">
        <v>418</v>
      </c>
      <c r="C79" s="36">
        <v>5095587.3600000003</v>
      </c>
      <c r="E79" s="38">
        <f t="shared" si="8"/>
        <v>5095587.3600000003</v>
      </c>
      <c r="F79" s="12">
        <v>847.8</v>
      </c>
      <c r="G79" s="38">
        <f t="shared" si="9"/>
        <v>6010.3648973814588</v>
      </c>
    </row>
    <row r="80" spans="1:7" x14ac:dyDescent="0.25">
      <c r="A80" s="36" t="s">
        <v>188</v>
      </c>
      <c r="B80" s="36" t="s">
        <v>189</v>
      </c>
      <c r="D80" s="36">
        <v>11091462.260000007</v>
      </c>
      <c r="E80" s="38">
        <f t="shared" si="8"/>
        <v>11091462.260000007</v>
      </c>
      <c r="F80" s="12">
        <v>2078.6999999999998</v>
      </c>
      <c r="G80" s="38">
        <f t="shared" si="9"/>
        <v>5335.7686342425595</v>
      </c>
    </row>
    <row r="81" spans="1:7" x14ac:dyDescent="0.25">
      <c r="A81" s="36" t="s">
        <v>190</v>
      </c>
      <c r="B81" s="36" t="s">
        <v>419</v>
      </c>
      <c r="C81" s="36">
        <v>6109545.0099999998</v>
      </c>
      <c r="E81" s="38">
        <f t="shared" si="8"/>
        <v>6109545.0099999998</v>
      </c>
      <c r="F81" s="12">
        <v>1124.5999999999999</v>
      </c>
      <c r="G81" s="38">
        <f t="shared" si="9"/>
        <v>5432.6382802774324</v>
      </c>
    </row>
    <row r="82" spans="1:7" x14ac:dyDescent="0.25">
      <c r="A82" s="36" t="s">
        <v>192</v>
      </c>
      <c r="B82" s="36" t="s">
        <v>193</v>
      </c>
      <c r="C82" s="36">
        <v>35492776.600000001</v>
      </c>
      <c r="E82" s="38">
        <f t="shared" si="8"/>
        <v>35492776.600000001</v>
      </c>
      <c r="F82" s="12">
        <v>6944.3</v>
      </c>
      <c r="G82" s="38">
        <f t="shared" si="9"/>
        <v>5111.0661405757237</v>
      </c>
    </row>
    <row r="83" spans="1:7" x14ac:dyDescent="0.25">
      <c r="A83" s="36" t="s">
        <v>194</v>
      </c>
      <c r="B83" s="36" t="s">
        <v>195</v>
      </c>
      <c r="C83" s="36">
        <v>9162407.2799999993</v>
      </c>
      <c r="E83" s="38">
        <f t="shared" ref="E83:E98" si="10">SUM(C83:D83)</f>
        <v>9162407.2799999993</v>
      </c>
      <c r="F83" s="12">
        <v>1844.5</v>
      </c>
      <c r="G83" s="38">
        <f t="shared" ref="G83:G98" si="11">E83/F83</f>
        <v>4967.4205909460552</v>
      </c>
    </row>
    <row r="84" spans="1:7" x14ac:dyDescent="0.25">
      <c r="A84" s="36" t="s">
        <v>196</v>
      </c>
      <c r="B84" s="36" t="s">
        <v>197</v>
      </c>
      <c r="C84" s="36">
        <v>4318636.57</v>
      </c>
      <c r="E84" s="38">
        <f t="shared" si="10"/>
        <v>4318636.57</v>
      </c>
      <c r="F84" s="12">
        <v>793.4</v>
      </c>
      <c r="G84" s="38">
        <f t="shared" si="11"/>
        <v>5443.2021300731039</v>
      </c>
    </row>
    <row r="85" spans="1:7" x14ac:dyDescent="0.25">
      <c r="A85" s="36" t="s">
        <v>198</v>
      </c>
      <c r="B85" s="36" t="s">
        <v>199</v>
      </c>
      <c r="C85" s="36">
        <v>34590323.469999999</v>
      </c>
      <c r="E85" s="38">
        <f t="shared" si="10"/>
        <v>34590323.469999999</v>
      </c>
      <c r="F85" s="12">
        <v>6778</v>
      </c>
      <c r="G85" s="38">
        <f t="shared" si="11"/>
        <v>5103.3230259663615</v>
      </c>
    </row>
    <row r="86" spans="1:7" x14ac:dyDescent="0.25">
      <c r="A86" s="36" t="s">
        <v>200</v>
      </c>
      <c r="B86" s="36" t="s">
        <v>201</v>
      </c>
      <c r="D86" s="36">
        <v>13728213.670000004</v>
      </c>
      <c r="E86" s="38">
        <f t="shared" si="10"/>
        <v>13728213.670000004</v>
      </c>
      <c r="F86" s="12">
        <v>2177.6</v>
      </c>
      <c r="G86" s="38">
        <f t="shared" si="11"/>
        <v>6304.2862187729634</v>
      </c>
    </row>
    <row r="87" spans="1:7" x14ac:dyDescent="0.25">
      <c r="A87" s="36" t="s">
        <v>202</v>
      </c>
      <c r="B87" s="36" t="s">
        <v>420</v>
      </c>
      <c r="C87" s="36">
        <v>2136253.48</v>
      </c>
      <c r="E87" s="38">
        <f t="shared" si="10"/>
        <v>2136253.48</v>
      </c>
      <c r="F87" s="12">
        <v>330.3</v>
      </c>
      <c r="G87" s="38">
        <f t="shared" si="11"/>
        <v>6467.6157432636992</v>
      </c>
    </row>
    <row r="88" spans="1:7" x14ac:dyDescent="0.25">
      <c r="A88" s="36" t="s">
        <v>204</v>
      </c>
      <c r="B88" s="36" t="s">
        <v>205</v>
      </c>
      <c r="C88" s="36">
        <v>665958450.10000002</v>
      </c>
      <c r="E88" s="38">
        <f t="shared" si="10"/>
        <v>665958450.10000002</v>
      </c>
      <c r="F88" s="12">
        <v>80313.8</v>
      </c>
      <c r="G88" s="38">
        <f t="shared" si="11"/>
        <v>8291.9554310716212</v>
      </c>
    </row>
    <row r="89" spans="1:7" x14ac:dyDescent="0.25">
      <c r="A89" s="36" t="s">
        <v>206</v>
      </c>
      <c r="B89" s="36" t="s">
        <v>421</v>
      </c>
      <c r="C89" s="36">
        <v>4252197.18</v>
      </c>
      <c r="E89" s="38">
        <f t="shared" si="10"/>
        <v>4252197.18</v>
      </c>
      <c r="F89" s="12">
        <v>675.8</v>
      </c>
      <c r="G89" s="38">
        <f t="shared" si="11"/>
        <v>6292.0940810890797</v>
      </c>
    </row>
    <row r="90" spans="1:7" x14ac:dyDescent="0.25">
      <c r="A90" s="36" t="s">
        <v>208</v>
      </c>
      <c r="B90" s="36" t="s">
        <v>209</v>
      </c>
      <c r="C90" s="36">
        <v>29267829.280000001</v>
      </c>
      <c r="E90" s="38">
        <f t="shared" si="10"/>
        <v>29267829.280000001</v>
      </c>
      <c r="F90" s="12">
        <v>5465.2</v>
      </c>
      <c r="G90" s="38">
        <f t="shared" si="11"/>
        <v>5355.3079997072391</v>
      </c>
    </row>
    <row r="91" spans="1:7" x14ac:dyDescent="0.25">
      <c r="A91" s="36" t="s">
        <v>210</v>
      </c>
      <c r="B91" s="36" t="s">
        <v>211</v>
      </c>
      <c r="D91" s="36">
        <v>20542553.920000017</v>
      </c>
      <c r="E91" s="38">
        <f t="shared" si="10"/>
        <v>20542553.920000017</v>
      </c>
      <c r="F91" s="12">
        <v>3621.4</v>
      </c>
      <c r="G91" s="38">
        <f t="shared" si="11"/>
        <v>5672.5448500579932</v>
      </c>
    </row>
    <row r="92" spans="1:7" x14ac:dyDescent="0.25">
      <c r="A92" s="36" t="s">
        <v>212</v>
      </c>
      <c r="B92" s="36" t="s">
        <v>213</v>
      </c>
      <c r="D92" s="36">
        <v>54540762.30999998</v>
      </c>
      <c r="E92" s="38">
        <f t="shared" si="10"/>
        <v>54540762.30999998</v>
      </c>
      <c r="F92" s="12">
        <v>10862.5</v>
      </c>
      <c r="G92" s="38">
        <f t="shared" si="11"/>
        <v>5021.0137914844627</v>
      </c>
    </row>
    <row r="93" spans="1:7" x14ac:dyDescent="0.25">
      <c r="A93" s="36" t="s">
        <v>214</v>
      </c>
      <c r="B93" s="36" t="s">
        <v>215</v>
      </c>
      <c r="C93" s="36">
        <v>21238764.359999999</v>
      </c>
      <c r="E93" s="38">
        <f t="shared" si="10"/>
        <v>21238764.359999999</v>
      </c>
      <c r="F93" s="12">
        <v>3056.1</v>
      </c>
      <c r="G93" s="38">
        <f t="shared" si="11"/>
        <v>6949.6300382840873</v>
      </c>
    </row>
    <row r="94" spans="1:7" x14ac:dyDescent="0.25">
      <c r="A94" s="36" t="s">
        <v>216</v>
      </c>
      <c r="B94" s="36" t="s">
        <v>217</v>
      </c>
      <c r="C94" s="36">
        <v>28002162.489999998</v>
      </c>
      <c r="E94" s="38">
        <f t="shared" si="10"/>
        <v>28002162.489999998</v>
      </c>
      <c r="F94" s="12">
        <v>4136.2</v>
      </c>
      <c r="G94" s="38">
        <f t="shared" si="11"/>
        <v>6770.0213940331705</v>
      </c>
    </row>
    <row r="95" spans="1:7" x14ac:dyDescent="0.25">
      <c r="A95" s="36" t="s">
        <v>218</v>
      </c>
      <c r="B95" s="36" t="s">
        <v>219</v>
      </c>
      <c r="C95" s="36">
        <v>11613770.42</v>
      </c>
      <c r="E95" s="38">
        <f t="shared" si="10"/>
        <v>11613770.42</v>
      </c>
      <c r="F95" s="12">
        <v>2094.5</v>
      </c>
      <c r="G95" s="38">
        <f t="shared" si="11"/>
        <v>5544.8891955120553</v>
      </c>
    </row>
    <row r="96" spans="1:7" x14ac:dyDescent="0.25">
      <c r="A96" s="36" t="s">
        <v>220</v>
      </c>
      <c r="B96" s="36" t="s">
        <v>221</v>
      </c>
      <c r="C96" s="36">
        <v>40808493.93</v>
      </c>
      <c r="E96" s="38">
        <f t="shared" si="10"/>
        <v>40808493.93</v>
      </c>
      <c r="F96" s="12">
        <v>7629.5</v>
      </c>
      <c r="G96" s="38">
        <f t="shared" si="11"/>
        <v>5348.776974900059</v>
      </c>
    </row>
    <row r="97" spans="1:7" x14ac:dyDescent="0.25">
      <c r="A97" s="36" t="s">
        <v>222</v>
      </c>
      <c r="B97" s="36" t="s">
        <v>223</v>
      </c>
      <c r="C97" s="36">
        <v>13211427.35</v>
      </c>
      <c r="E97" s="38">
        <f t="shared" si="10"/>
        <v>13211427.35</v>
      </c>
      <c r="F97" s="12">
        <v>2458.6</v>
      </c>
      <c r="G97" s="38">
        <f t="shared" si="11"/>
        <v>5373.5570446595621</v>
      </c>
    </row>
    <row r="98" spans="1:7" x14ac:dyDescent="0.25">
      <c r="A98" s="36" t="s">
        <v>224</v>
      </c>
      <c r="B98" s="36" t="s">
        <v>225</v>
      </c>
      <c r="D98" s="36">
        <v>7601501.3200000012</v>
      </c>
      <c r="E98" s="38">
        <f t="shared" si="10"/>
        <v>7601501.3200000012</v>
      </c>
      <c r="F98" s="12">
        <v>1319</v>
      </c>
      <c r="G98" s="38">
        <f t="shared" si="11"/>
        <v>5763.0790902198642</v>
      </c>
    </row>
    <row r="99" spans="1:7" x14ac:dyDescent="0.25">
      <c r="A99" s="36" t="s">
        <v>226</v>
      </c>
      <c r="B99" s="36" t="s">
        <v>227</v>
      </c>
      <c r="D99" s="36">
        <v>14369979.620000003</v>
      </c>
      <c r="E99" s="38">
        <f t="shared" ref="E99:E114" si="12">SUM(C99:D99)</f>
        <v>14369979.620000003</v>
      </c>
      <c r="F99" s="12">
        <v>2316.4</v>
      </c>
      <c r="G99" s="38">
        <f t="shared" ref="G99:G114" si="13">E99/F99</f>
        <v>6203.5829822137812</v>
      </c>
    </row>
    <row r="100" spans="1:7" x14ac:dyDescent="0.25">
      <c r="A100" s="36" t="s">
        <v>228</v>
      </c>
      <c r="B100" s="36" t="s">
        <v>229</v>
      </c>
      <c r="D100" s="36">
        <v>21766036.669999987</v>
      </c>
      <c r="E100" s="38">
        <f t="shared" si="12"/>
        <v>21766036.669999987</v>
      </c>
      <c r="F100" s="12">
        <v>3914.3</v>
      </c>
      <c r="G100" s="38">
        <f t="shared" si="13"/>
        <v>5560.6460082262438</v>
      </c>
    </row>
    <row r="101" spans="1:7" x14ac:dyDescent="0.25">
      <c r="A101" s="36" t="s">
        <v>230</v>
      </c>
      <c r="B101" s="36" t="s">
        <v>231</v>
      </c>
      <c r="D101" s="36">
        <v>12035864.889999999</v>
      </c>
      <c r="E101" s="38">
        <f t="shared" si="12"/>
        <v>12035864.889999999</v>
      </c>
      <c r="F101" s="12">
        <v>2307.6999999999998</v>
      </c>
      <c r="G101" s="38">
        <f t="shared" si="13"/>
        <v>5215.524067253109</v>
      </c>
    </row>
    <row r="102" spans="1:7" x14ac:dyDescent="0.25">
      <c r="A102" s="36" t="s">
        <v>232</v>
      </c>
      <c r="B102" s="36" t="s">
        <v>233</v>
      </c>
      <c r="C102" s="36">
        <v>23358705.190000001</v>
      </c>
      <c r="E102" s="38">
        <f t="shared" si="12"/>
        <v>23358705.190000001</v>
      </c>
      <c r="F102" s="12">
        <v>3512.2</v>
      </c>
      <c r="G102" s="38">
        <f t="shared" si="13"/>
        <v>6650.7332128010939</v>
      </c>
    </row>
    <row r="103" spans="1:7" x14ac:dyDescent="0.25">
      <c r="A103" s="36" t="s">
        <v>234</v>
      </c>
      <c r="B103" s="36" t="s">
        <v>235</v>
      </c>
      <c r="C103" s="36">
        <v>7250870.1600000001</v>
      </c>
      <c r="E103" s="38">
        <f t="shared" si="12"/>
        <v>7250870.1600000001</v>
      </c>
      <c r="F103" s="12">
        <v>1330.8</v>
      </c>
      <c r="G103" s="38">
        <f t="shared" si="13"/>
        <v>5448.5047790802528</v>
      </c>
    </row>
    <row r="104" spans="1:7" x14ac:dyDescent="0.25">
      <c r="A104" s="36" t="s">
        <v>236</v>
      </c>
      <c r="B104" s="36" t="s">
        <v>237</v>
      </c>
      <c r="C104" s="36">
        <v>15180090.33</v>
      </c>
      <c r="E104" s="38">
        <f t="shared" si="12"/>
        <v>15180090.33</v>
      </c>
      <c r="F104" s="12">
        <v>2901.7</v>
      </c>
      <c r="G104" s="38">
        <f t="shared" si="13"/>
        <v>5231.4471964710347</v>
      </c>
    </row>
    <row r="105" spans="1:7" x14ac:dyDescent="0.25">
      <c r="A105" s="36" t="s">
        <v>238</v>
      </c>
      <c r="B105" s="36" t="s">
        <v>422</v>
      </c>
      <c r="C105" s="36">
        <v>4699676</v>
      </c>
      <c r="E105" s="38">
        <f t="shared" si="12"/>
        <v>4699676</v>
      </c>
      <c r="F105" s="12">
        <v>940.1</v>
      </c>
      <c r="G105" s="38">
        <f t="shared" si="13"/>
        <v>4999.1234975002662</v>
      </c>
    </row>
    <row r="106" spans="1:7" x14ac:dyDescent="0.25">
      <c r="A106" s="36" t="s">
        <v>240</v>
      </c>
      <c r="B106" s="36" t="s">
        <v>241</v>
      </c>
      <c r="D106" s="36">
        <v>4597463.82</v>
      </c>
      <c r="E106" s="38">
        <f t="shared" si="12"/>
        <v>4597463.82</v>
      </c>
      <c r="F106" s="12">
        <v>865.3</v>
      </c>
      <c r="G106" s="38">
        <f t="shared" si="13"/>
        <v>5313.1443661157982</v>
      </c>
    </row>
    <row r="107" spans="1:7" x14ac:dyDescent="0.25">
      <c r="A107" s="36" t="s">
        <v>242</v>
      </c>
      <c r="B107" s="36" t="s">
        <v>243</v>
      </c>
      <c r="C107" s="36">
        <v>43348654.68</v>
      </c>
      <c r="E107" s="38">
        <f t="shared" si="12"/>
        <v>43348654.68</v>
      </c>
      <c r="F107" s="12">
        <v>7725.6</v>
      </c>
      <c r="G107" s="38">
        <f t="shared" si="13"/>
        <v>5611.0405250077665</v>
      </c>
    </row>
    <row r="108" spans="1:7" x14ac:dyDescent="0.25">
      <c r="A108" s="36" t="s">
        <v>244</v>
      </c>
      <c r="B108" s="36" t="s">
        <v>245</v>
      </c>
      <c r="D108" s="36">
        <v>16349184.02</v>
      </c>
      <c r="E108" s="38">
        <f t="shared" si="12"/>
        <v>16349184.02</v>
      </c>
      <c r="F108" s="12">
        <v>2511.1</v>
      </c>
      <c r="G108" s="38">
        <f t="shared" si="13"/>
        <v>6510.765807813309</v>
      </c>
    </row>
    <row r="109" spans="1:7" x14ac:dyDescent="0.25">
      <c r="A109" s="36" t="s">
        <v>246</v>
      </c>
      <c r="B109" s="36" t="s">
        <v>247</v>
      </c>
      <c r="D109" s="36">
        <v>14722737.630000003</v>
      </c>
      <c r="E109" s="38">
        <f t="shared" si="12"/>
        <v>14722737.630000003</v>
      </c>
      <c r="F109" s="12">
        <v>2649.5</v>
      </c>
      <c r="G109" s="38">
        <f t="shared" si="13"/>
        <v>5556.7985016040775</v>
      </c>
    </row>
    <row r="110" spans="1:7" x14ac:dyDescent="0.25">
      <c r="A110" s="36" t="s">
        <v>248</v>
      </c>
      <c r="B110" s="36" t="s">
        <v>249</v>
      </c>
      <c r="C110" s="36">
        <v>20741599.739999998</v>
      </c>
      <c r="E110" s="38">
        <f t="shared" si="12"/>
        <v>20741599.739999998</v>
      </c>
      <c r="F110" s="12">
        <v>4423</v>
      </c>
      <c r="G110" s="38">
        <f t="shared" si="13"/>
        <v>4689.486714899389</v>
      </c>
    </row>
    <row r="111" spans="1:7" x14ac:dyDescent="0.25">
      <c r="A111" s="36" t="s">
        <v>250</v>
      </c>
      <c r="B111" s="36" t="s">
        <v>251</v>
      </c>
      <c r="C111" s="36">
        <v>13653118.800000001</v>
      </c>
      <c r="E111" s="38">
        <f t="shared" si="12"/>
        <v>13653118.800000001</v>
      </c>
      <c r="F111" s="12">
        <v>2578.1999999999998</v>
      </c>
      <c r="G111" s="38">
        <f t="shared" si="13"/>
        <v>5295.6011170584134</v>
      </c>
    </row>
    <row r="112" spans="1:7" x14ac:dyDescent="0.25">
      <c r="A112" s="36" t="s">
        <v>252</v>
      </c>
      <c r="B112" s="36" t="s">
        <v>253</v>
      </c>
      <c r="D112" s="36">
        <v>14486376.649999999</v>
      </c>
      <c r="E112" s="38">
        <f t="shared" si="12"/>
        <v>14486376.649999999</v>
      </c>
      <c r="F112" s="12">
        <v>2536.5</v>
      </c>
      <c r="G112" s="38">
        <f t="shared" si="13"/>
        <v>5711.167612852355</v>
      </c>
    </row>
    <row r="113" spans="1:7" x14ac:dyDescent="0.25">
      <c r="A113" s="36" t="s">
        <v>254</v>
      </c>
      <c r="B113" s="36" t="s">
        <v>423</v>
      </c>
      <c r="C113" s="36">
        <v>7218266.0199999996</v>
      </c>
      <c r="E113" s="38">
        <f t="shared" si="12"/>
        <v>7218266.0199999996</v>
      </c>
      <c r="F113" s="12">
        <v>1279</v>
      </c>
      <c r="G113" s="38">
        <f t="shared" si="13"/>
        <v>5643.6794526974199</v>
      </c>
    </row>
    <row r="114" spans="1:7" x14ac:dyDescent="0.25">
      <c r="A114" s="36" t="s">
        <v>256</v>
      </c>
      <c r="B114" s="36" t="s">
        <v>257</v>
      </c>
      <c r="C114" s="36">
        <v>27285763.82</v>
      </c>
      <c r="E114" s="38">
        <f t="shared" si="12"/>
        <v>27285763.82</v>
      </c>
      <c r="F114" s="12">
        <v>6327.7</v>
      </c>
      <c r="G114" s="38">
        <f t="shared" si="13"/>
        <v>4312.1140098297965</v>
      </c>
    </row>
    <row r="115" spans="1:7" x14ac:dyDescent="0.25">
      <c r="A115" s="36" t="s">
        <v>258</v>
      </c>
      <c r="B115" s="36" t="s">
        <v>259</v>
      </c>
      <c r="C115" s="36">
        <v>19878758.32</v>
      </c>
      <c r="E115" s="38">
        <f t="shared" ref="E115:E130" si="14">SUM(C115:D115)</f>
        <v>19878758.32</v>
      </c>
      <c r="F115" s="12">
        <v>3068.6</v>
      </c>
      <c r="G115" s="38">
        <f t="shared" ref="G115:G130" si="15">E115/F115</f>
        <v>6478.1197679723655</v>
      </c>
    </row>
    <row r="116" spans="1:7" x14ac:dyDescent="0.25">
      <c r="A116" s="36" t="s">
        <v>260</v>
      </c>
      <c r="B116" s="36" t="s">
        <v>261</v>
      </c>
      <c r="D116" s="36">
        <v>7734093.0599999996</v>
      </c>
      <c r="E116" s="38">
        <f t="shared" si="14"/>
        <v>7734093.0599999996</v>
      </c>
      <c r="F116" s="12">
        <v>1528.4</v>
      </c>
      <c r="G116" s="38">
        <f t="shared" si="15"/>
        <v>5060.2545537817323</v>
      </c>
    </row>
    <row r="117" spans="1:7" x14ac:dyDescent="0.25">
      <c r="A117" s="36" t="s">
        <v>262</v>
      </c>
      <c r="B117" s="36" t="s">
        <v>263</v>
      </c>
      <c r="C117" s="36">
        <v>19514187.93</v>
      </c>
      <c r="E117" s="38">
        <f t="shared" si="14"/>
        <v>19514187.93</v>
      </c>
      <c r="F117" s="12">
        <v>3966.8</v>
      </c>
      <c r="G117" s="38">
        <f t="shared" si="15"/>
        <v>4919.3778183926588</v>
      </c>
    </row>
    <row r="118" spans="1:7" x14ac:dyDescent="0.25">
      <c r="A118" s="36" t="s">
        <v>264</v>
      </c>
      <c r="B118" s="36" t="s">
        <v>265</v>
      </c>
      <c r="C118" s="36">
        <v>5026591.26</v>
      </c>
      <c r="E118" s="38">
        <f t="shared" si="14"/>
        <v>5026591.26</v>
      </c>
      <c r="F118" s="12">
        <v>928.5</v>
      </c>
      <c r="G118" s="38">
        <f t="shared" si="15"/>
        <v>5413.6685621970919</v>
      </c>
    </row>
    <row r="119" spans="1:7" x14ac:dyDescent="0.25">
      <c r="A119" s="36" t="s">
        <v>266</v>
      </c>
      <c r="B119" s="36" t="s">
        <v>267</v>
      </c>
      <c r="C119" s="36">
        <v>8694865.0800000001</v>
      </c>
      <c r="E119" s="38">
        <f t="shared" si="14"/>
        <v>8694865.0800000001</v>
      </c>
      <c r="F119" s="12">
        <v>1908.2</v>
      </c>
      <c r="G119" s="38">
        <f t="shared" si="15"/>
        <v>4556.5795409286238</v>
      </c>
    </row>
    <row r="120" spans="1:7" x14ac:dyDescent="0.25">
      <c r="A120" s="36" t="s">
        <v>268</v>
      </c>
      <c r="B120" s="36" t="s">
        <v>269</v>
      </c>
      <c r="D120" s="36">
        <v>7234630.9500000058</v>
      </c>
      <c r="E120" s="38">
        <f t="shared" si="14"/>
        <v>7234630.9500000058</v>
      </c>
      <c r="F120" s="12">
        <v>1486.3</v>
      </c>
      <c r="G120" s="38">
        <f t="shared" si="15"/>
        <v>4867.5442037273806</v>
      </c>
    </row>
    <row r="121" spans="1:7" x14ac:dyDescent="0.25">
      <c r="A121" s="36" t="s">
        <v>270</v>
      </c>
      <c r="B121" s="36" t="s">
        <v>424</v>
      </c>
      <c r="C121" s="36">
        <v>9189038.8499999996</v>
      </c>
      <c r="E121" s="38">
        <f t="shared" si="14"/>
        <v>9189038.8499999996</v>
      </c>
      <c r="F121" s="12">
        <v>1562</v>
      </c>
      <c r="G121" s="38">
        <f t="shared" si="15"/>
        <v>5882.8673815620996</v>
      </c>
    </row>
    <row r="122" spans="1:7" x14ac:dyDescent="0.25">
      <c r="A122" s="36" t="s">
        <v>272</v>
      </c>
      <c r="B122" s="36" t="s">
        <v>273</v>
      </c>
      <c r="C122" s="36">
        <v>10997062.26</v>
      </c>
      <c r="E122" s="38">
        <f t="shared" si="14"/>
        <v>10997062.26</v>
      </c>
      <c r="F122" s="12">
        <v>1919.6</v>
      </c>
      <c r="G122" s="38">
        <f t="shared" si="15"/>
        <v>5728.8301000208376</v>
      </c>
    </row>
    <row r="123" spans="1:7" x14ac:dyDescent="0.25">
      <c r="A123" s="36" t="s">
        <v>274</v>
      </c>
      <c r="B123" s="36" t="s">
        <v>275</v>
      </c>
      <c r="C123" s="36">
        <v>18756606.949999999</v>
      </c>
      <c r="E123" s="38">
        <f t="shared" si="14"/>
        <v>18756606.949999999</v>
      </c>
      <c r="F123" s="12">
        <v>3328.8</v>
      </c>
      <c r="G123" s="38">
        <f t="shared" si="15"/>
        <v>5634.6452024753662</v>
      </c>
    </row>
    <row r="124" spans="1:7" x14ac:dyDescent="0.25">
      <c r="A124" s="36" t="s">
        <v>276</v>
      </c>
      <c r="B124" s="36" t="s">
        <v>425</v>
      </c>
      <c r="C124" s="36">
        <v>3871461.43</v>
      </c>
      <c r="E124" s="38">
        <f t="shared" si="14"/>
        <v>3871461.43</v>
      </c>
      <c r="F124" s="12">
        <v>762.8</v>
      </c>
      <c r="G124" s="38">
        <f t="shared" si="15"/>
        <v>5075.3296145778713</v>
      </c>
    </row>
    <row r="125" spans="1:7" x14ac:dyDescent="0.25">
      <c r="A125" s="36" t="s">
        <v>278</v>
      </c>
      <c r="B125" s="36" t="s">
        <v>279</v>
      </c>
      <c r="D125" s="36">
        <v>12151947.419999996</v>
      </c>
      <c r="E125" s="38">
        <f t="shared" si="14"/>
        <v>12151947.419999996</v>
      </c>
      <c r="F125" s="12">
        <v>2177.1</v>
      </c>
      <c r="G125" s="38">
        <f t="shared" si="15"/>
        <v>5581.713021909879</v>
      </c>
    </row>
    <row r="126" spans="1:7" x14ac:dyDescent="0.25">
      <c r="A126" s="36" t="s">
        <v>280</v>
      </c>
      <c r="B126" s="36" t="s">
        <v>452</v>
      </c>
      <c r="D126" s="36">
        <v>27241738.500000019</v>
      </c>
      <c r="E126" s="38">
        <f t="shared" si="14"/>
        <v>27241738.500000019</v>
      </c>
      <c r="F126" s="12">
        <v>4983.2</v>
      </c>
      <c r="G126" s="38">
        <f t="shared" si="15"/>
        <v>5466.7158653074366</v>
      </c>
    </row>
    <row r="127" spans="1:7" x14ac:dyDescent="0.25">
      <c r="A127" s="36" t="s">
        <v>282</v>
      </c>
      <c r="B127" s="36" t="s">
        <v>426</v>
      </c>
      <c r="D127" s="36">
        <v>7907530.5100000007</v>
      </c>
      <c r="E127" s="38">
        <f t="shared" si="14"/>
        <v>7907530.5100000007</v>
      </c>
      <c r="F127" s="12">
        <v>1245.8</v>
      </c>
      <c r="G127" s="38">
        <f t="shared" si="15"/>
        <v>6347.3515090704777</v>
      </c>
    </row>
    <row r="128" spans="1:7" x14ac:dyDescent="0.25">
      <c r="A128" s="36" t="s">
        <v>284</v>
      </c>
      <c r="B128" s="36" t="s">
        <v>285</v>
      </c>
      <c r="D128" s="36">
        <v>19358948.81000001</v>
      </c>
      <c r="E128" s="38">
        <f t="shared" si="14"/>
        <v>19358948.81000001</v>
      </c>
      <c r="F128" s="12">
        <v>3999.6</v>
      </c>
      <c r="G128" s="38">
        <f t="shared" si="15"/>
        <v>4840.2212246224644</v>
      </c>
    </row>
    <row r="129" spans="1:7" x14ac:dyDescent="0.25">
      <c r="A129" s="36" t="s">
        <v>286</v>
      </c>
      <c r="B129" s="36" t="s">
        <v>427</v>
      </c>
      <c r="D129" s="36">
        <v>18481042.310000002</v>
      </c>
      <c r="E129" s="38">
        <f t="shared" si="14"/>
        <v>18481042.310000002</v>
      </c>
      <c r="F129" s="12">
        <v>2539.1999999999998</v>
      </c>
      <c r="G129" s="38">
        <f t="shared" si="15"/>
        <v>7278.2932852867061</v>
      </c>
    </row>
    <row r="130" spans="1:7" x14ac:dyDescent="0.25">
      <c r="A130" s="36" t="s">
        <v>288</v>
      </c>
      <c r="B130" s="36" t="s">
        <v>289</v>
      </c>
      <c r="D130" s="36">
        <v>6297445.8200000022</v>
      </c>
      <c r="E130" s="38">
        <f t="shared" si="14"/>
        <v>6297445.8200000022</v>
      </c>
      <c r="F130" s="12">
        <v>1134.5</v>
      </c>
      <c r="G130" s="38">
        <f t="shared" si="15"/>
        <v>5550.8557249889836</v>
      </c>
    </row>
    <row r="131" spans="1:7" x14ac:dyDescent="0.25">
      <c r="A131" s="36" t="s">
        <v>290</v>
      </c>
      <c r="B131" s="36" t="s">
        <v>291</v>
      </c>
      <c r="D131" s="36">
        <v>19161948.300000008</v>
      </c>
      <c r="E131" s="38">
        <f t="shared" ref="E131:E146" si="16">SUM(C131:D131)</f>
        <v>19161948.300000008</v>
      </c>
      <c r="F131" s="12">
        <v>3673.2</v>
      </c>
      <c r="G131" s="38">
        <f t="shared" ref="G131:G146" si="17">E131/F131</f>
        <v>5216.6907056517502</v>
      </c>
    </row>
    <row r="132" spans="1:7" x14ac:dyDescent="0.25">
      <c r="A132" s="36" t="s">
        <v>292</v>
      </c>
      <c r="B132" s="36" t="s">
        <v>293</v>
      </c>
      <c r="D132" s="36">
        <v>33697934.69000002</v>
      </c>
      <c r="E132" s="38">
        <f t="shared" si="16"/>
        <v>33697934.69000002</v>
      </c>
      <c r="F132" s="12">
        <v>6844.6</v>
      </c>
      <c r="G132" s="38">
        <f t="shared" si="17"/>
        <v>4923.2876559623674</v>
      </c>
    </row>
    <row r="133" spans="1:7" x14ac:dyDescent="0.25">
      <c r="A133" s="36" t="s">
        <v>294</v>
      </c>
      <c r="B133" s="36" t="s">
        <v>295</v>
      </c>
      <c r="D133" s="36">
        <v>8893160.0299999993</v>
      </c>
      <c r="E133" s="38">
        <f t="shared" si="16"/>
        <v>8893160.0299999993</v>
      </c>
      <c r="F133" s="12">
        <v>1647.9</v>
      </c>
      <c r="G133" s="38">
        <f t="shared" si="17"/>
        <v>5396.6624370410818</v>
      </c>
    </row>
    <row r="134" spans="1:7" x14ac:dyDescent="0.25">
      <c r="A134" s="36" t="s">
        <v>296</v>
      </c>
      <c r="B134" s="36" t="s">
        <v>428</v>
      </c>
      <c r="D134" s="36">
        <v>24879527.809999995</v>
      </c>
      <c r="E134" s="38">
        <f t="shared" si="16"/>
        <v>24879527.809999995</v>
      </c>
      <c r="F134" s="12">
        <v>3974.8</v>
      </c>
      <c r="G134" s="38">
        <f t="shared" si="17"/>
        <v>6259.3156410385409</v>
      </c>
    </row>
    <row r="135" spans="1:7" x14ac:dyDescent="0.25">
      <c r="A135" s="36" t="s">
        <v>298</v>
      </c>
      <c r="B135" s="36" t="s">
        <v>299</v>
      </c>
      <c r="C135" s="36">
        <v>6136404.7400000002</v>
      </c>
      <c r="E135" s="38">
        <f t="shared" si="16"/>
        <v>6136404.7400000002</v>
      </c>
      <c r="F135" s="12">
        <v>824.9</v>
      </c>
      <c r="G135" s="38">
        <f t="shared" si="17"/>
        <v>7438.9680446114689</v>
      </c>
    </row>
    <row r="136" spans="1:7" x14ac:dyDescent="0.25">
      <c r="A136" s="36" t="s">
        <v>300</v>
      </c>
      <c r="B136" s="36" t="s">
        <v>429</v>
      </c>
      <c r="C136" s="36">
        <v>18345288</v>
      </c>
      <c r="E136" s="38">
        <f t="shared" si="16"/>
        <v>18345288</v>
      </c>
      <c r="F136" s="12">
        <v>2963.9</v>
      </c>
      <c r="G136" s="38">
        <f t="shared" si="17"/>
        <v>6189.5772461958904</v>
      </c>
    </row>
    <row r="137" spans="1:7" x14ac:dyDescent="0.25">
      <c r="A137" s="36" t="s">
        <v>302</v>
      </c>
      <c r="B137" s="36" t="s">
        <v>430</v>
      </c>
      <c r="C137" s="36">
        <v>4315415.12</v>
      </c>
      <c r="E137" s="38">
        <f t="shared" si="16"/>
        <v>4315415.12</v>
      </c>
      <c r="F137" s="12">
        <v>788.7</v>
      </c>
      <c r="G137" s="38">
        <f t="shared" si="17"/>
        <v>5471.5546088500059</v>
      </c>
    </row>
    <row r="138" spans="1:7" x14ac:dyDescent="0.25">
      <c r="A138" s="36" t="s">
        <v>304</v>
      </c>
      <c r="B138" s="36" t="s">
        <v>431</v>
      </c>
      <c r="C138" s="36">
        <v>4623832.53</v>
      </c>
      <c r="E138" s="38">
        <f t="shared" si="16"/>
        <v>4623832.53</v>
      </c>
      <c r="F138" s="12">
        <v>776.9</v>
      </c>
      <c r="G138" s="38">
        <f t="shared" si="17"/>
        <v>5951.6443943879531</v>
      </c>
    </row>
    <row r="139" spans="1:7" x14ac:dyDescent="0.25">
      <c r="A139" s="36" t="s">
        <v>306</v>
      </c>
      <c r="B139" s="36" t="s">
        <v>307</v>
      </c>
      <c r="D139" s="36">
        <v>13102528.360000001</v>
      </c>
      <c r="E139" s="38">
        <f t="shared" si="16"/>
        <v>13102528.360000001</v>
      </c>
      <c r="F139" s="12">
        <v>2461.1999999999998</v>
      </c>
      <c r="G139" s="38">
        <f t="shared" si="17"/>
        <v>5323.6341459450687</v>
      </c>
    </row>
    <row r="140" spans="1:7" x14ac:dyDescent="0.25">
      <c r="A140" s="36" t="s">
        <v>308</v>
      </c>
      <c r="B140" s="36" t="s">
        <v>309</v>
      </c>
      <c r="D140" s="36">
        <v>28393811.510000013</v>
      </c>
      <c r="E140" s="38">
        <f t="shared" si="16"/>
        <v>28393811.510000013</v>
      </c>
      <c r="F140" s="12">
        <v>4713.5</v>
      </c>
      <c r="G140" s="38">
        <f t="shared" si="17"/>
        <v>6023.933703192959</v>
      </c>
    </row>
    <row r="141" spans="1:7" x14ac:dyDescent="0.25">
      <c r="A141" s="36" t="s">
        <v>310</v>
      </c>
      <c r="B141" s="36" t="s">
        <v>311</v>
      </c>
      <c r="C141" s="36">
        <v>61390533.509999998</v>
      </c>
      <c r="E141" s="38">
        <f t="shared" si="16"/>
        <v>61390533.509999998</v>
      </c>
      <c r="F141" s="12">
        <v>10752.8</v>
      </c>
      <c r="G141" s="38">
        <f t="shared" si="17"/>
        <v>5709.2602401235026</v>
      </c>
    </row>
    <row r="142" spans="1:7" x14ac:dyDescent="0.25">
      <c r="A142" s="36" t="s">
        <v>312</v>
      </c>
      <c r="B142" s="36" t="s">
        <v>432</v>
      </c>
      <c r="C142" s="36">
        <v>7158761.54</v>
      </c>
      <c r="E142" s="38">
        <f t="shared" si="16"/>
        <v>7158761.54</v>
      </c>
      <c r="F142" s="12">
        <v>1237.3</v>
      </c>
      <c r="G142" s="38">
        <f t="shared" si="17"/>
        <v>5785.7928877394324</v>
      </c>
    </row>
    <row r="143" spans="1:7" x14ac:dyDescent="0.25">
      <c r="A143" s="36" t="s">
        <v>314</v>
      </c>
      <c r="B143" s="36" t="s">
        <v>433</v>
      </c>
      <c r="C143" s="36">
        <v>2890175.99</v>
      </c>
      <c r="E143" s="38">
        <f t="shared" si="16"/>
        <v>2890175.99</v>
      </c>
      <c r="F143" s="12">
        <v>533.6</v>
      </c>
      <c r="G143" s="38">
        <f t="shared" si="17"/>
        <v>5416.3717953523237</v>
      </c>
    </row>
    <row r="144" spans="1:7" x14ac:dyDescent="0.25">
      <c r="A144" s="36" t="s">
        <v>316</v>
      </c>
      <c r="B144" s="36" t="s">
        <v>317</v>
      </c>
      <c r="C144" s="36">
        <v>12117890.539999999</v>
      </c>
      <c r="E144" s="38">
        <f t="shared" si="16"/>
        <v>12117890.539999999</v>
      </c>
      <c r="F144" s="12">
        <v>2371.8000000000002</v>
      </c>
      <c r="G144" s="38">
        <f t="shared" si="17"/>
        <v>5109.1536132894844</v>
      </c>
    </row>
    <row r="145" spans="1:7" x14ac:dyDescent="0.25">
      <c r="A145" s="36" t="s">
        <v>318</v>
      </c>
      <c r="B145" s="36" t="s">
        <v>434</v>
      </c>
      <c r="D145" s="36">
        <v>2823910.89</v>
      </c>
      <c r="E145" s="38">
        <f t="shared" si="16"/>
        <v>2823910.89</v>
      </c>
      <c r="F145" s="12">
        <v>494.7</v>
      </c>
      <c r="G145" s="38">
        <f t="shared" si="17"/>
        <v>5708.3300788356582</v>
      </c>
    </row>
    <row r="146" spans="1:7" x14ac:dyDescent="0.25">
      <c r="A146" s="36" t="s">
        <v>320</v>
      </c>
      <c r="B146" s="36" t="s">
        <v>321</v>
      </c>
      <c r="D146" s="36">
        <v>34169993.75</v>
      </c>
      <c r="E146" s="38">
        <f t="shared" si="16"/>
        <v>34169993.75</v>
      </c>
      <c r="F146" s="12">
        <v>6415.2</v>
      </c>
      <c r="G146" s="38">
        <f t="shared" si="17"/>
        <v>5326.4112966080556</v>
      </c>
    </row>
    <row r="147" spans="1:7" x14ac:dyDescent="0.25">
      <c r="A147" s="36" t="s">
        <v>322</v>
      </c>
      <c r="B147" s="36" t="s">
        <v>435</v>
      </c>
      <c r="C147" s="36">
        <v>4054702.1</v>
      </c>
      <c r="E147" s="38">
        <f t="shared" ref="E147:E162" si="18">SUM(C147:D147)</f>
        <v>4054702.1</v>
      </c>
      <c r="F147" s="12">
        <v>865.8</v>
      </c>
      <c r="G147" s="38">
        <f t="shared" ref="G147:G162" si="19">E147/F147</f>
        <v>4683.1856086856087</v>
      </c>
    </row>
    <row r="148" spans="1:7" x14ac:dyDescent="0.25">
      <c r="A148" s="36" t="s">
        <v>324</v>
      </c>
      <c r="B148" s="36" t="s">
        <v>325</v>
      </c>
      <c r="C148" s="36">
        <v>1801422.7</v>
      </c>
      <c r="E148" s="38">
        <f t="shared" si="18"/>
        <v>1801422.7</v>
      </c>
      <c r="F148" s="12">
        <v>320.2</v>
      </c>
      <c r="G148" s="38">
        <f t="shared" si="19"/>
        <v>5625.9297314178639</v>
      </c>
    </row>
    <row r="149" spans="1:7" x14ac:dyDescent="0.25">
      <c r="A149" s="36" t="s">
        <v>326</v>
      </c>
      <c r="B149" s="36" t="s">
        <v>327</v>
      </c>
      <c r="D149" s="36">
        <v>14847987.699999997</v>
      </c>
      <c r="E149" s="38">
        <f t="shared" si="18"/>
        <v>14847987.699999997</v>
      </c>
      <c r="F149" s="12">
        <v>2661</v>
      </c>
      <c r="G149" s="38">
        <f t="shared" si="19"/>
        <v>5579.8525742202173</v>
      </c>
    </row>
    <row r="150" spans="1:7" x14ac:dyDescent="0.25">
      <c r="A150" s="36" t="s">
        <v>328</v>
      </c>
      <c r="B150" s="36" t="s">
        <v>329</v>
      </c>
      <c r="D150" s="36">
        <v>16301463.61999999</v>
      </c>
      <c r="E150" s="38">
        <f t="shared" si="18"/>
        <v>16301463.61999999</v>
      </c>
      <c r="F150" s="12">
        <v>2825.3</v>
      </c>
      <c r="G150" s="38">
        <f t="shared" si="19"/>
        <v>5769.8168760839517</v>
      </c>
    </row>
    <row r="151" spans="1:7" x14ac:dyDescent="0.25">
      <c r="A151" s="36" t="s">
        <v>330</v>
      </c>
      <c r="B151" s="36" t="s">
        <v>331</v>
      </c>
      <c r="D151" s="36">
        <v>13855545.489999998</v>
      </c>
      <c r="E151" s="38">
        <f t="shared" si="18"/>
        <v>13855545.489999998</v>
      </c>
      <c r="F151" s="12">
        <v>2504.6999999999998</v>
      </c>
      <c r="G151" s="38">
        <f t="shared" si="19"/>
        <v>5531.8183774503932</v>
      </c>
    </row>
    <row r="152" spans="1:7" x14ac:dyDescent="0.25">
      <c r="A152" s="36" t="s">
        <v>332</v>
      </c>
      <c r="B152" s="36" t="s">
        <v>436</v>
      </c>
      <c r="D152" s="36">
        <v>12540485.820000008</v>
      </c>
      <c r="E152" s="38">
        <f t="shared" si="18"/>
        <v>12540485.820000008</v>
      </c>
      <c r="F152" s="12">
        <v>2145.6999999999998</v>
      </c>
      <c r="G152" s="38">
        <f t="shared" si="19"/>
        <v>5844.4730484224301</v>
      </c>
    </row>
    <row r="153" spans="1:7" x14ac:dyDescent="0.25">
      <c r="A153" s="36" t="s">
        <v>334</v>
      </c>
      <c r="B153" s="36" t="s">
        <v>437</v>
      </c>
      <c r="C153" s="36">
        <v>8672406</v>
      </c>
      <c r="E153" s="38">
        <f t="shared" si="18"/>
        <v>8672406</v>
      </c>
      <c r="F153" s="12">
        <v>1304.5</v>
      </c>
      <c r="G153" s="38">
        <f t="shared" si="19"/>
        <v>6648.0689919509387</v>
      </c>
    </row>
    <row r="154" spans="1:7" x14ac:dyDescent="0.25">
      <c r="A154" s="36" t="s">
        <v>336</v>
      </c>
      <c r="B154" s="36" t="s">
        <v>438</v>
      </c>
      <c r="D154" s="36">
        <v>1714256.71</v>
      </c>
      <c r="E154" s="38">
        <f t="shared" si="18"/>
        <v>1714256.71</v>
      </c>
      <c r="F154" s="12">
        <v>365.4</v>
      </c>
      <c r="G154" s="38">
        <f t="shared" si="19"/>
        <v>4691.4524083196502</v>
      </c>
    </row>
    <row r="155" spans="1:7" x14ac:dyDescent="0.25">
      <c r="A155" s="36" t="s">
        <v>338</v>
      </c>
      <c r="B155" s="36" t="s">
        <v>339</v>
      </c>
      <c r="C155" s="36">
        <v>26524445.399999999</v>
      </c>
      <c r="E155" s="38">
        <f t="shared" si="18"/>
        <v>26524445.399999999</v>
      </c>
      <c r="F155" s="12">
        <v>4511.2</v>
      </c>
      <c r="G155" s="38">
        <f t="shared" si="19"/>
        <v>5879.6873115800672</v>
      </c>
    </row>
    <row r="156" spans="1:7" x14ac:dyDescent="0.25">
      <c r="A156" s="36" t="s">
        <v>340</v>
      </c>
      <c r="B156" s="36" t="s">
        <v>341</v>
      </c>
      <c r="D156" s="36">
        <v>23586140.050000008</v>
      </c>
      <c r="E156" s="38">
        <f t="shared" si="18"/>
        <v>23586140.050000008</v>
      </c>
      <c r="F156" s="12">
        <v>4170.5</v>
      </c>
      <c r="G156" s="38">
        <f t="shared" si="19"/>
        <v>5655.4705790672597</v>
      </c>
    </row>
    <row r="157" spans="1:7" x14ac:dyDescent="0.25">
      <c r="A157" s="36" t="s">
        <v>342</v>
      </c>
      <c r="B157" s="36" t="s">
        <v>439</v>
      </c>
      <c r="D157" s="36">
        <v>1490047.25</v>
      </c>
      <c r="E157" s="38">
        <f t="shared" si="18"/>
        <v>1490047.25</v>
      </c>
      <c r="F157" s="12">
        <v>242</v>
      </c>
      <c r="G157" s="38">
        <f t="shared" si="19"/>
        <v>6157.2200413223145</v>
      </c>
    </row>
    <row r="158" spans="1:7" x14ac:dyDescent="0.25">
      <c r="A158" s="36" t="s">
        <v>344</v>
      </c>
      <c r="B158" s="36" t="s">
        <v>345</v>
      </c>
      <c r="C158" s="36">
        <v>14363447.84</v>
      </c>
      <c r="E158" s="38">
        <f t="shared" si="18"/>
        <v>14363447.84</v>
      </c>
      <c r="F158" s="12">
        <v>2644</v>
      </c>
      <c r="G158" s="38">
        <f t="shared" si="19"/>
        <v>5432.4689258698936</v>
      </c>
    </row>
    <row r="159" spans="1:7" x14ac:dyDescent="0.25">
      <c r="A159" s="36" t="s">
        <v>346</v>
      </c>
      <c r="B159" s="36" t="s">
        <v>440</v>
      </c>
      <c r="C159" s="36">
        <v>8724240.3599999994</v>
      </c>
      <c r="E159" s="38">
        <f t="shared" si="18"/>
        <v>8724240.3599999994</v>
      </c>
      <c r="F159" s="12">
        <v>1607.8</v>
      </c>
      <c r="G159" s="38">
        <f t="shared" si="19"/>
        <v>5426.197512128374</v>
      </c>
    </row>
    <row r="160" spans="1:7" x14ac:dyDescent="0.25">
      <c r="A160" s="36" t="s">
        <v>348</v>
      </c>
      <c r="B160" s="36" t="s">
        <v>441</v>
      </c>
      <c r="C160" s="36">
        <v>1014933.1</v>
      </c>
      <c r="E160" s="38">
        <f t="shared" si="18"/>
        <v>1014933.1</v>
      </c>
      <c r="F160" s="12">
        <v>190.3</v>
      </c>
      <c r="G160" s="38">
        <f t="shared" si="19"/>
        <v>5333.3321071991586</v>
      </c>
    </row>
    <row r="161" spans="1:7" x14ac:dyDescent="0.25">
      <c r="A161" s="36" t="s">
        <v>350</v>
      </c>
      <c r="B161" s="36" t="s">
        <v>351</v>
      </c>
      <c r="D161" s="36">
        <v>8255602.6999999974</v>
      </c>
      <c r="E161" s="38">
        <f t="shared" si="18"/>
        <v>8255602.6999999974</v>
      </c>
      <c r="F161" s="12">
        <v>1511.7</v>
      </c>
      <c r="G161" s="38">
        <f t="shared" si="19"/>
        <v>5461.1382549447626</v>
      </c>
    </row>
    <row r="162" spans="1:7" x14ac:dyDescent="0.25">
      <c r="A162" s="36" t="s">
        <v>352</v>
      </c>
      <c r="B162" s="36" t="s">
        <v>353</v>
      </c>
      <c r="D162" s="36">
        <v>11297074.930000009</v>
      </c>
      <c r="E162" s="38">
        <f t="shared" si="18"/>
        <v>11297074.930000009</v>
      </c>
      <c r="F162" s="12">
        <v>2364.1999999999998</v>
      </c>
      <c r="G162" s="38">
        <f t="shared" si="19"/>
        <v>4778.3922383893114</v>
      </c>
    </row>
    <row r="163" spans="1:7" x14ac:dyDescent="0.25">
      <c r="A163" s="36" t="s">
        <v>354</v>
      </c>
      <c r="B163" s="36" t="s">
        <v>355</v>
      </c>
      <c r="D163" s="36">
        <v>9203910.089999998</v>
      </c>
      <c r="E163" s="38">
        <f t="shared" ref="E163:E177" si="20">SUM(C163:D163)</f>
        <v>9203910.089999998</v>
      </c>
      <c r="F163" s="12">
        <v>1692.3</v>
      </c>
      <c r="G163" s="38">
        <f t="shared" ref="G163:G178" si="21">E163/F163</f>
        <v>5438.6988654493871</v>
      </c>
    </row>
    <row r="164" spans="1:7" x14ac:dyDescent="0.25">
      <c r="A164" s="36" t="s">
        <v>356</v>
      </c>
      <c r="B164" s="36" t="s">
        <v>357</v>
      </c>
      <c r="D164" s="36">
        <v>7880250.2100000056</v>
      </c>
      <c r="E164" s="38">
        <f t="shared" si="20"/>
        <v>7880250.2100000056</v>
      </c>
      <c r="F164" s="12">
        <v>1680.9</v>
      </c>
      <c r="G164" s="38">
        <f t="shared" si="21"/>
        <v>4688.1136355523859</v>
      </c>
    </row>
    <row r="165" spans="1:7" x14ac:dyDescent="0.25">
      <c r="A165" s="36" t="s">
        <v>358</v>
      </c>
      <c r="B165" s="36" t="s">
        <v>359</v>
      </c>
      <c r="D165" s="36">
        <v>6370869.5799999982</v>
      </c>
      <c r="E165" s="38">
        <f t="shared" si="20"/>
        <v>6370869.5799999982</v>
      </c>
      <c r="F165" s="12">
        <v>1193.5</v>
      </c>
      <c r="G165" s="38">
        <f t="shared" si="21"/>
        <v>5337.9719983242549</v>
      </c>
    </row>
    <row r="166" spans="1:7" x14ac:dyDescent="0.25">
      <c r="A166" s="36" t="s">
        <v>360</v>
      </c>
      <c r="B166" s="36" t="s">
        <v>361</v>
      </c>
      <c r="C166" s="36">
        <v>14403982.539999999</v>
      </c>
      <c r="E166" s="38">
        <f t="shared" si="20"/>
        <v>14403982.539999999</v>
      </c>
      <c r="F166" s="12">
        <v>2551.6999999999998</v>
      </c>
      <c r="G166" s="38">
        <f t="shared" si="21"/>
        <v>5644.8573656777835</v>
      </c>
    </row>
    <row r="167" spans="1:7" x14ac:dyDescent="0.25">
      <c r="A167" s="36" t="s">
        <v>362</v>
      </c>
      <c r="B167" s="36" t="s">
        <v>442</v>
      </c>
      <c r="D167" s="36">
        <v>5134089.87</v>
      </c>
      <c r="E167" s="38">
        <f t="shared" si="20"/>
        <v>5134089.87</v>
      </c>
      <c r="F167" s="12">
        <v>873.1</v>
      </c>
      <c r="G167" s="38">
        <f t="shared" si="21"/>
        <v>5880.299931279349</v>
      </c>
    </row>
    <row r="168" spans="1:7" x14ac:dyDescent="0.25">
      <c r="A168" s="36" t="s">
        <v>364</v>
      </c>
      <c r="B168" s="36" t="s">
        <v>365</v>
      </c>
      <c r="D168" s="36">
        <v>47952904.07</v>
      </c>
      <c r="E168" s="38">
        <f t="shared" si="20"/>
        <v>47952904.07</v>
      </c>
      <c r="F168" s="12">
        <v>9504.9</v>
      </c>
      <c r="G168" s="38">
        <f t="shared" si="21"/>
        <v>5045.0719176424791</v>
      </c>
    </row>
    <row r="169" spans="1:7" x14ac:dyDescent="0.25">
      <c r="A169" s="36" t="s">
        <v>366</v>
      </c>
      <c r="B169" s="36" t="s">
        <v>367</v>
      </c>
      <c r="C169" s="36">
        <v>7860948.0800000001</v>
      </c>
      <c r="E169" s="38">
        <f t="shared" si="20"/>
        <v>7860948.0800000001</v>
      </c>
      <c r="F169" s="12">
        <v>1636.3</v>
      </c>
      <c r="G169" s="38">
        <f t="shared" si="21"/>
        <v>4804.0995416488422</v>
      </c>
    </row>
    <row r="170" spans="1:7" x14ac:dyDescent="0.25">
      <c r="A170" s="36" t="s">
        <v>368</v>
      </c>
      <c r="B170" s="36" t="s">
        <v>369</v>
      </c>
      <c r="C170" s="36">
        <v>15454559.77</v>
      </c>
      <c r="E170" s="38">
        <f t="shared" si="20"/>
        <v>15454559.77</v>
      </c>
      <c r="F170" s="12">
        <v>2498.4</v>
      </c>
      <c r="G170" s="38">
        <f t="shared" si="21"/>
        <v>6185.7828089977584</v>
      </c>
    </row>
    <row r="171" spans="1:7" x14ac:dyDescent="0.25">
      <c r="A171" s="36" t="s">
        <v>370</v>
      </c>
      <c r="B171" s="36" t="s">
        <v>371</v>
      </c>
      <c r="C171" s="36">
        <v>10816653.550000001</v>
      </c>
      <c r="E171" s="38">
        <f t="shared" si="20"/>
        <v>10816653.550000001</v>
      </c>
      <c r="F171" s="12">
        <v>1905.8</v>
      </c>
      <c r="G171" s="38">
        <f t="shared" si="21"/>
        <v>5675.6498845629139</v>
      </c>
    </row>
    <row r="172" spans="1:7" x14ac:dyDescent="0.25">
      <c r="A172" s="36" t="s">
        <v>372</v>
      </c>
      <c r="B172" s="36" t="s">
        <v>443</v>
      </c>
      <c r="C172" s="36">
        <v>1124015.3600000001</v>
      </c>
      <c r="E172" s="38">
        <f t="shared" si="20"/>
        <v>1124015.3600000001</v>
      </c>
      <c r="F172" s="12">
        <v>182.4</v>
      </c>
      <c r="G172" s="38">
        <f t="shared" si="21"/>
        <v>6162.3649122807019</v>
      </c>
    </row>
    <row r="173" spans="1:7" x14ac:dyDescent="0.25">
      <c r="A173" s="36" t="s">
        <v>374</v>
      </c>
      <c r="B173" s="36" t="s">
        <v>375</v>
      </c>
      <c r="D173" s="36">
        <v>21788216.34</v>
      </c>
      <c r="E173" s="38">
        <f t="shared" si="20"/>
        <v>21788216.34</v>
      </c>
      <c r="F173" s="12">
        <v>3821.1</v>
      </c>
      <c r="G173" s="38">
        <f t="shared" si="21"/>
        <v>5702.0795948810555</v>
      </c>
    </row>
    <row r="174" spans="1:7" x14ac:dyDescent="0.25">
      <c r="A174" s="36" t="s">
        <v>376</v>
      </c>
      <c r="B174" s="36" t="s">
        <v>444</v>
      </c>
      <c r="D174" s="36">
        <v>4637355.83</v>
      </c>
      <c r="E174" s="38">
        <f t="shared" si="20"/>
        <v>4637355.83</v>
      </c>
      <c r="F174" s="12">
        <v>803.5</v>
      </c>
      <c r="G174" s="38">
        <f t="shared" si="21"/>
        <v>5771.4447168637216</v>
      </c>
    </row>
    <row r="175" spans="1:7" x14ac:dyDescent="0.25">
      <c r="A175" s="36" t="s">
        <v>378</v>
      </c>
      <c r="B175" s="36" t="s">
        <v>445</v>
      </c>
      <c r="D175" s="36">
        <v>3682653.91</v>
      </c>
      <c r="E175" s="38">
        <f t="shared" si="20"/>
        <v>3682653.91</v>
      </c>
      <c r="F175" s="12">
        <v>601.20000000000005</v>
      </c>
      <c r="G175" s="38">
        <f t="shared" si="21"/>
        <v>6125.5055056553556</v>
      </c>
    </row>
    <row r="176" spans="1:7" x14ac:dyDescent="0.25">
      <c r="A176" s="36" t="s">
        <v>380</v>
      </c>
      <c r="B176" s="36" t="s">
        <v>381</v>
      </c>
      <c r="C176" s="36">
        <v>8205861.0999999996</v>
      </c>
      <c r="E176" s="38">
        <f t="shared" si="20"/>
        <v>8205861.0999999996</v>
      </c>
      <c r="F176" s="12">
        <v>1247.9000000000001</v>
      </c>
      <c r="G176" s="38">
        <f t="shared" si="21"/>
        <v>6575.7361166760147</v>
      </c>
    </row>
    <row r="177" spans="1:7" x14ac:dyDescent="0.25">
      <c r="A177" s="36" t="s">
        <v>382</v>
      </c>
      <c r="B177" s="36" t="s">
        <v>383</v>
      </c>
      <c r="C177" s="36">
        <v>16546697.68</v>
      </c>
      <c r="E177" s="38">
        <f t="shared" si="20"/>
        <v>16546697.68</v>
      </c>
      <c r="F177" s="12">
        <v>3455.4</v>
      </c>
      <c r="G177" s="38">
        <f t="shared" si="21"/>
        <v>4788.6489784106034</v>
      </c>
    </row>
    <row r="178" spans="1:7" ht="13.8" thickBot="1" x14ac:dyDescent="0.3">
      <c r="E178" s="38">
        <f>SUM(E2:E177)</f>
        <v>3376359823.6999993</v>
      </c>
      <c r="F178" s="7">
        <v>571932.9</v>
      </c>
      <c r="G178" s="38">
        <f t="shared" si="21"/>
        <v>5903.4194810265317</v>
      </c>
    </row>
    <row r="180" spans="1:7" x14ac:dyDescent="0.25">
      <c r="F180" s="13"/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2019-06-10T15:34:45+00:00</Publication_x0020_Date>
    <Audience1 xmlns="3a62de7d-ba57-4f43-9dae-9623ba637be0"/>
    <_dlc_DocId xmlns="3a62de7d-ba57-4f43-9dae-9623ba637be0">KYED-248-11871</_dlc_DocId>
    <_dlc_DocIdUrl xmlns="3a62de7d-ba57-4f43-9dae-9623ba637be0">
      <Url>https://education-edit.ky.gov/districts/FinRept/_layouts/15/DocIdRedir.aspx?ID=KYED-248-11871</Url>
      <Description>KYED-248-11871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D9B260-4425-4D07-B8F1-94748A7E81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8A1256D-4843-4C25-A1AF-AEF9FF46C931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ac33b2e0-e00e-4351-bf82-6c31476acd57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508724-A1DF-45C6-8213-44A4E7A097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0EB934-0527-499B-9842-62E22E9A031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C63395F-12C8-4319-9778-0B23EF514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REV96</vt:lpstr>
      <vt:lpstr>CURR EXP 96</vt:lpstr>
      <vt:lpstr>TOTAL EXP 96</vt:lpstr>
      <vt:lpstr>_rev96</vt:lpstr>
      <vt:lpstr>ATOTAL_EXPENSE_M_MN</vt:lpstr>
      <vt:lpstr>'CURR EXP 96'!Database</vt:lpstr>
      <vt:lpstr>Database</vt:lpstr>
      <vt:lpstr>'CURR EXP 96'!Print_Titles</vt:lpstr>
      <vt:lpstr>'REV96'!Print_Titles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cp:lastPrinted>1999-09-07T17:58:55Z</cp:lastPrinted>
  <dcterms:created xsi:type="dcterms:W3CDTF">2019-06-10T15:35:23Z</dcterms:created>
  <dcterms:modified xsi:type="dcterms:W3CDTF">2019-06-10T15:45:49Z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KYED-248-61</vt:lpwstr>
  </property>
  <property fmtid="{D5CDD505-2E9C-101B-9397-08002B2CF9AE}" pid="3" name="_dlc_DocIdItemGuid">
    <vt:lpwstr>d28e1d9f-962f-4629-b83a-f3ccb3033c78</vt:lpwstr>
  </property>
  <property fmtid="{D5CDD505-2E9C-101B-9397-08002B2CF9AE}" pid="4" name="_dlc_DocIdUrl">
    <vt:lpwstr>https://education.ky.gov/districts/FinRept/_layouts/DocIdRedir.aspx?ID=KYED-248-61, KYED-248-61</vt:lpwstr>
  </property>
  <property fmtid="{D5CDD505-2E9C-101B-9397-08002B2CF9AE}" pid="5" name="ContentTypeId">
    <vt:lpwstr>0x0101001BEB557DBE01834EAB47A683706DCD5B0095D92E572789134A99EE5E779A996F4E</vt:lpwstr>
  </property>
</Properties>
</file>